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9D7A7A4-D146-42D0-9EC8-97B254484FC3}" xr6:coauthVersionLast="47" xr6:coauthVersionMax="47" xr10:uidLastSave="{00000000-0000-0000-0000-000000000000}"/>
  <bookViews>
    <workbookView xWindow="-98" yWindow="-98" windowWidth="21795" windowHeight="13335" xr2:uid="{CD0E0F5B-0A3B-4CCF-A3E9-E91901F19007}"/>
  </bookViews>
  <sheets>
    <sheet name="DPUPR" sheetId="35" r:id="rId1"/>
    <sheet name="DINAS PERKIM" sheetId="37" r:id="rId2"/>
    <sheet name="SETDAKO BAG KESRA" sheetId="38" r:id="rId3"/>
    <sheet name="DISPORABUDPAR" sheetId="40" r:id="rId4"/>
    <sheet name="DISDIK" sheetId="41" r:id="rId5"/>
    <sheet name="DKP3" sheetId="43" r:id="rId6"/>
    <sheet name="Dinas LH" sheetId="59" r:id="rId7"/>
    <sheet name="SATPOL PP" sheetId="45" r:id="rId8"/>
    <sheet name="DISHUB" sheetId="44" r:id="rId9"/>
    <sheet name="DINKOP UKM NAKER" sheetId="46" r:id="rId10"/>
    <sheet name="DPMPTSP" sheetId="57" r:id="rId11"/>
    <sheet name="KEL. SUNGAI ULIN " sheetId="58" state="hidden" r:id="rId12"/>
    <sheet name="REKAP PERDINAS" sheetId="56" state="hidden" r:id="rId13"/>
  </sheets>
  <definedNames>
    <definedName name="_xlnm._FilterDatabase" localSheetId="5" hidden="1">'DKP3'!$A$3:$I$6</definedName>
    <definedName name="_xlnm._FilterDatabase" localSheetId="0" hidden="1">DPUPR!$D$1:$D$21</definedName>
    <definedName name="_xlnm.Print_Area" localSheetId="6">'Dinas LH'!$A$1:$J$8</definedName>
    <definedName name="_xlnm.Print_Area" localSheetId="1">'DINAS PERKIM'!$A$1:$J$29</definedName>
    <definedName name="_xlnm.Print_Area" localSheetId="9">'DINKOP UKM NAKER'!$A$1:$J$7</definedName>
    <definedName name="_xlnm.Print_Area" localSheetId="4">DISDIK!$A$1:$J$17</definedName>
    <definedName name="_xlnm.Print_Area" localSheetId="8">DISHUB!$A$1:$J$13</definedName>
    <definedName name="_xlnm.Print_Area" localSheetId="3">DISPORABUDPAR!$A$1:$J$26</definedName>
    <definedName name="_xlnm.Print_Area" localSheetId="5">'DKP3'!$A$1:$J$8</definedName>
    <definedName name="_xlnm.Print_Area" localSheetId="10">DPMPTSP!$A$1:$J$7</definedName>
    <definedName name="_xlnm.Print_Area" localSheetId="0">DPUPR!$A$1:$J$14</definedName>
    <definedName name="_xlnm.Print_Area" localSheetId="11">'KEL. SUNGAI ULIN '!$A$1:$I$7</definedName>
    <definedName name="_xlnm.Print_Area" localSheetId="7">'SATPOL PP'!$A$1:$J$7</definedName>
    <definedName name="_xlnm.Print_Area" localSheetId="2">'SETDAKO BAG KESRA'!$A$1:$J$7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41" l="1"/>
  <c r="H29" i="37"/>
  <c r="O32" i="56" l="1"/>
  <c r="O31" i="56"/>
  <c r="O30" i="56"/>
  <c r="O29" i="56"/>
  <c r="O28" i="56"/>
  <c r="O27" i="56"/>
  <c r="O26" i="56"/>
  <c r="O25" i="56"/>
  <c r="O24" i="56"/>
  <c r="O23" i="56"/>
  <c r="O22" i="56"/>
  <c r="O21" i="56"/>
  <c r="O20" i="56"/>
  <c r="O19" i="56"/>
  <c r="O18" i="56"/>
  <c r="O17" i="56"/>
  <c r="O16" i="56"/>
  <c r="O15" i="56"/>
  <c r="O14" i="56"/>
  <c r="O13" i="56"/>
  <c r="O12" i="56"/>
  <c r="O11" i="56"/>
  <c r="O10" i="56"/>
  <c r="O9" i="56"/>
  <c r="O8" i="56"/>
  <c r="O7" i="56"/>
  <c r="O6" i="56"/>
  <c r="O5" i="56"/>
  <c r="O4" i="56"/>
  <c r="O3" i="56"/>
  <c r="O37" i="56"/>
  <c r="H19" i="35"/>
  <c r="N33" i="56"/>
  <c r="M33" i="56"/>
  <c r="L33" i="56"/>
  <c r="K33" i="56"/>
  <c r="J33" i="56"/>
  <c r="I33" i="56"/>
  <c r="H33" i="56"/>
  <c r="G33" i="56"/>
  <c r="F33" i="56"/>
  <c r="E33" i="56"/>
  <c r="D33" i="56"/>
  <c r="C33" i="56"/>
  <c r="H7" i="38"/>
  <c r="I5" i="56"/>
  <c r="H7" i="59"/>
  <c r="H6" i="58"/>
  <c r="H6" i="57"/>
  <c r="H6" i="46"/>
  <c r="H5" i="45"/>
  <c r="H7" i="43"/>
  <c r="H4" i="43"/>
  <c r="H25" i="40"/>
  <c r="H6" i="44"/>
  <c r="O33" i="56" l="1"/>
  <c r="H14" i="35"/>
  <c r="H17" i="35" l="1"/>
  <c r="H21" i="35" s="1"/>
</calcChain>
</file>

<file path=xl/sharedStrings.xml><?xml version="1.0" encoding="utf-8"?>
<sst xmlns="http://schemas.openxmlformats.org/spreadsheetml/2006/main" count="572" uniqueCount="280">
  <si>
    <t>NAMA ANGGOTA DPRD</t>
  </si>
  <si>
    <t>SKPD TUJUAN</t>
  </si>
  <si>
    <t>LOKASI</t>
  </si>
  <si>
    <t>VOLUME</t>
  </si>
  <si>
    <t>SATUAN</t>
  </si>
  <si>
    <t>PERKIRAAN DANA</t>
  </si>
  <si>
    <t>DINAS PUPR</t>
  </si>
  <si>
    <t>METER²</t>
  </si>
  <si>
    <t>PAKET</t>
  </si>
  <si>
    <t>PEMASANGAN PJU</t>
  </si>
  <si>
    <t>TITIK</t>
  </si>
  <si>
    <t>TENDA</t>
  </si>
  <si>
    <t>BUAH</t>
  </si>
  <si>
    <t>KURSI</t>
  </si>
  <si>
    <t>DISPORABUDPAR</t>
  </si>
  <si>
    <t>PAVING JALAN LINGKUNGAN</t>
  </si>
  <si>
    <t>PJU</t>
  </si>
  <si>
    <t>H. RONAULI SARAGI, SE</t>
  </si>
  <si>
    <t>PAVING BLOCK</t>
  </si>
  <si>
    <t>M. RIZAL SIREGAR, ST</t>
  </si>
  <si>
    <t>DKP3</t>
  </si>
  <si>
    <t>SISKA MONALISA</t>
  </si>
  <si>
    <t>HINDERA WAHYUDIN, S.HI</t>
  </si>
  <si>
    <t>UNIT</t>
  </si>
  <si>
    <t>TARMIDI, SP</t>
  </si>
  <si>
    <t>MAHMUD SIRRIE, SH</t>
  </si>
  <si>
    <t>PERMINTAAN TENDA DAN KURSI</t>
  </si>
  <si>
    <t>H. MUNAJI, S.Sos, MM</t>
  </si>
  <si>
    <t>DICKY EKA PUTRA, SH, M.Kn</t>
  </si>
  <si>
    <t>Paket</t>
  </si>
  <si>
    <t>NO</t>
  </si>
  <si>
    <t>DINAS PERKIM</t>
  </si>
  <si>
    <t>DINAS LH</t>
  </si>
  <si>
    <t>DINAS PENDIDIKAN</t>
  </si>
  <si>
    <t>KOTA BANJARBARU</t>
  </si>
  <si>
    <t>H. NURKHALIS ANSHARI, S.T.</t>
  </si>
  <si>
    <t>PENERANGAN JALAN UMUM (PJU)</t>
  </si>
  <si>
    <t>INTAN WIDIA MENTARI</t>
  </si>
  <si>
    <t>LIANA, S.Sos</t>
  </si>
  <si>
    <t>Ir. H. TAKYIN BASKORO, MH</t>
  </si>
  <si>
    <t>DP3APMP2KB</t>
  </si>
  <si>
    <t>EMIR NAHL KHARISMA, SM</t>
  </si>
  <si>
    <t>MARDIANA</t>
  </si>
  <si>
    <t>RIRIK SUMARI R, A. Md</t>
  </si>
  <si>
    <t xml:space="preserve">PERMASALAHAN </t>
  </si>
  <si>
    <t>SUB KEGIATAN</t>
  </si>
  <si>
    <t>GUSTI RIZKY SUKMA ISKANDAR PUTERA, SE</t>
  </si>
  <si>
    <t>SETDAKO BAG KESRA</t>
  </si>
  <si>
    <t>SETDAKO KESRA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</si>
  <si>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</si>
  <si>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</si>
  <si>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</si>
  <si>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</si>
  <si>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</si>
  <si>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</si>
  <si>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</si>
  <si>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</si>
  <si>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</si>
  <si>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</si>
  <si>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</si>
  <si>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</si>
  <si>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</si>
  <si>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</si>
  <si>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</si>
  <si>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</si>
  <si>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</si>
  <si>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</si>
  <si>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</si>
  <si>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</si>
  <si>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EMI LASARI, SE</t>
  </si>
  <si>
    <t>DISHUB</t>
  </si>
  <si>
    <t>SARTOMO</t>
  </si>
  <si>
    <t>21</t>
  </si>
  <si>
    <t>23</t>
  </si>
  <si>
    <t>24</t>
  </si>
  <si>
    <t>Rekap</t>
  </si>
  <si>
    <t>Jumlah</t>
  </si>
  <si>
    <t>Control</t>
  </si>
  <si>
    <t>Selisih</t>
  </si>
  <si>
    <t>KET</t>
  </si>
  <si>
    <t>Ket.</t>
  </si>
  <si>
    <t>KETERANGAN</t>
  </si>
  <si>
    <t>H.  MUHAMMAD SYAHRIAL, S.I.Kom</t>
  </si>
  <si>
    <t xml:space="preserve">JALAN ALTERNATIF GANG SABAR RT.05/RW.02 KELURAHAN CEMPAKA KECAMATAN CEMPAKA </t>
  </si>
  <si>
    <t>KELURAHAN LOKTABAT UTARA KECAMATAN BANJARBARU UTARA</t>
  </si>
  <si>
    <t>PAVING LINGKUNGAN</t>
  </si>
  <si>
    <t>RT.09 DAN RT.33 KELURAHAN SUNGAI TIUNG KECAMATAN CEMPAKA</t>
  </si>
  <si>
    <t>PENGERJAAN PAVING BLOCK</t>
  </si>
  <si>
    <t xml:space="preserve">SDN 3 SYAMSUDIN NOOR JALAN GOLF SWARGALOKA RT.11/RW.3 KELURAHAN SYAMSUDIN NOOR KECAMATAN LANDASAN ULIN </t>
  </si>
  <si>
    <t>RT.04/RW.02 KELURAHAN LOKTABAT SELATAN KECAMATAN BANJARBARU SELATAN</t>
  </si>
  <si>
    <t>KELURAHAN GUNTUNG MANGGIS DAN KELURAHAN LANDASAN ULIN TIMUR KECAMATAN LANDASAN ULIN</t>
  </si>
  <si>
    <t>RT.16 KELURAHAN GUNTUNG MANGGIS KECAMATAN LANDASAN ULIN</t>
  </si>
  <si>
    <t>MESIN POTONG RUMPUT JACK HAMMER UNTUK MAKAM</t>
  </si>
  <si>
    <t>RT.02/RW.06 KELURAHAN LANDASAN ULIN TIMUR KECAMATAN LANDASAN ULIN</t>
  </si>
  <si>
    <t>PERAWATAN DAN PEMBERSIHAN DRAINASE</t>
  </si>
  <si>
    <t>JALAN BHAYANGKARA RT.4/RW.1 KELURAHAN SUNGAI ULIN KECAMATAN BANJARBARU UTARA</t>
  </si>
  <si>
    <t>Penerangan Jalan Umum (PJU)</t>
  </si>
  <si>
    <t>Jl. Tambak Buluh RT 003 RW 006 Kel. Landasan Ulin Timur</t>
  </si>
  <si>
    <t>Titik</t>
  </si>
  <si>
    <t>Jl. Kasturi II Perum Kasturi Indah 2 &amp; Gg. Pemuda RT 038 RW 006 Kel. Syamsudin Noor</t>
  </si>
  <si>
    <t>ALAT PEREBAH HEWAN</t>
  </si>
  <si>
    <t>KECAMATAN BANJARBARU UTARA DAN KECAMATAN BANJARBARU SELATAN</t>
  </si>
  <si>
    <t>REHABILITASI DRAINASE</t>
  </si>
  <si>
    <t>LANJUTAN KELURAHAN LOKTABAT SELATAN (JALAN JAKARTA KOMPLEK KLAUS REPPE)</t>
  </si>
  <si>
    <t>POLISI TIDUR / SPEED BUMP DAN PITA GETAR</t>
  </si>
  <si>
    <t>KOMPLEK RAWA INDAH LOKTABAT UTARA, GG SAPTA WARGA LOKSEL DAN JALAN DAHLINA RAYA</t>
  </si>
  <si>
    <t xml:space="preserve">PENGERASAN JALAN </t>
  </si>
  <si>
    <t>KOMPLEK AGIS RT 44 RW 17 KELURAHAN GUNTUNG MANGGIS</t>
  </si>
  <si>
    <t xml:space="preserve">JL. GOTONG ROYONG UJUNG NO. 59 RT 004 RW 006 KELURAHAN MENTAOS </t>
  </si>
  <si>
    <t>KOMPLEK KARAMUNTING 2 RT 03 RW 03 KELURAHAN GUNTUNG PAIKAT</t>
  </si>
  <si>
    <t>RUANG TERBUKA HIJAU DAN ALAT FITNES OUT DOOR</t>
  </si>
  <si>
    <t>KECAMATAN BANJARBARU UTARA</t>
  </si>
  <si>
    <t>MESIN PEMOTONG RUMPUT</t>
  </si>
  <si>
    <t>KELENGKAPAN PERALATAN CABANG OLAHRAGA BOLA VOLLEY UNTUK SERAGAM, NET, BOLA VOLLEY</t>
  </si>
  <si>
    <t>KLUB</t>
  </si>
  <si>
    <t>DPMPTSP</t>
  </si>
  <si>
    <t>BOTH PORTABEL PROMOSI (SEJENIS MEUBEL CUSTOM)</t>
  </si>
  <si>
    <t xml:space="preserve">KANTOR MPP DPMPTSP </t>
  </si>
  <si>
    <t>PUTRA QOMALUDDIN AN, M. I. Kom</t>
  </si>
  <si>
    <t>PERLENGKAPAN CABANG OLAHRAGA KEMPO</t>
  </si>
  <si>
    <t>PERSAUDARAAN SHORINJI KEMPO INDONESIA (PERKEMI) KOTA BANJARBARU</t>
  </si>
  <si>
    <t>Ir.  SYAMSURI</t>
  </si>
  <si>
    <t>PAVING HALAMAN SEKOLAH</t>
  </si>
  <si>
    <t>SD NEGERI 1 SUNGAI BESAR KELURAHAN SUNGAI BESAR</t>
  </si>
  <si>
    <t>SUKARDI</t>
  </si>
  <si>
    <t>PAVING BLOCK LINGKUNGAN SEKOLAH</t>
  </si>
  <si>
    <t>SD NEGERI 1 LANDASAN ULIN UTARA</t>
  </si>
  <si>
    <t>Jl. Sukamara RT.07/02 Komplek Al Maidah Laura</t>
  </si>
  <si>
    <t>Jl. Kurnia RT. 05/03 Gg Lestari  Laura</t>
  </si>
  <si>
    <t>Jl. Kurnia Rt. 05/03 Gg. Intan Sari Laura</t>
  </si>
  <si>
    <t>Jl. Kurnia RT.05/03 Gg. Dinaya Laura</t>
  </si>
  <si>
    <t>RIRIK SUMARI R</t>
  </si>
  <si>
    <t>22</t>
  </si>
  <si>
    <t>Paving blok</t>
  </si>
  <si>
    <t>drainase</t>
  </si>
  <si>
    <t>Dr. H. EKO SUBIANTO</t>
  </si>
  <si>
    <t>Normalisasi saluran drainase</t>
  </si>
  <si>
    <t>Komplek Galuh Cempaka 4 RT. 45 Kel. Cempaka</t>
  </si>
  <si>
    <t>H. M. FAUZAN NOOR</t>
  </si>
  <si>
    <t>Disporabudpar</t>
  </si>
  <si>
    <t>Pengadaan Peralatan Cabor</t>
  </si>
  <si>
    <t>Cabor bola tangan</t>
  </si>
  <si>
    <t>Cabor aerosport (paralayang)</t>
  </si>
  <si>
    <t>Cermin Cembung</t>
  </si>
  <si>
    <t>Kec. Banjarbaru Utara</t>
  </si>
  <si>
    <t>H. JON ROBET, S. H. M. M</t>
  </si>
  <si>
    <t>INTERIOR</t>
  </si>
  <si>
    <t>SDN 4 Sungai Besar Jl. Kelapa Gading</t>
  </si>
  <si>
    <t>DRAINASE</t>
  </si>
  <si>
    <t>Kel. Laura</t>
  </si>
  <si>
    <t>SLAMET RIANTO, S. Pd</t>
  </si>
  <si>
    <t>Kelurahan Guntung Manggis</t>
  </si>
  <si>
    <t>Ternak kambing gibas</t>
  </si>
  <si>
    <t>Kelurahan Syamsudin Noor</t>
  </si>
  <si>
    <t>TAUFIK RACHMAN, SH. MH</t>
  </si>
  <si>
    <t>Perlindungan, Pengembangan Pemanfaatan Objek Pemajuan Tradisi budaya</t>
  </si>
  <si>
    <t>Cempaka</t>
  </si>
  <si>
    <t>Diperlukan Kegiatan Pelatihan Untuk Peningkatan Kapasitas Pengurus dan Anggota</t>
  </si>
  <si>
    <t>DPD Badan Komunikasi Pemuda Remaja Mesjid Indonesia Kota Banjarbaru</t>
  </si>
  <si>
    <t>NENI HENRIYAWATI, SE</t>
  </si>
  <si>
    <t>IODI memperlukan  :</t>
  </si>
  <si>
    <t xml:space="preserve">1. Sepatu Dansa </t>
  </si>
  <si>
    <t xml:space="preserve">2. Sepatu Breaking </t>
  </si>
  <si>
    <t xml:space="preserve">3. Pakaian Tradisional </t>
  </si>
  <si>
    <t>4. Baju Dansa</t>
  </si>
  <si>
    <t>5. Baju Breaking</t>
  </si>
  <si>
    <t xml:space="preserve"> 6. Baju Hip Hop</t>
  </si>
  <si>
    <t>IODI Kota Banjarbaru, Komplek Balitan VIII Blok B No.3. Jl. Taruna Praja Raya Banjarbaru</t>
  </si>
  <si>
    <t>Pasang</t>
  </si>
  <si>
    <t>Stel</t>
  </si>
  <si>
    <t>Diskop UKM Naker</t>
  </si>
  <si>
    <t>Usaha Hendra Guna AC memperlukan Pelatihan kelompok kerja mandiri remaja, bantuan kelengkapan alat servis AC dan Teknisi untuk Pelatihan kelompok kerja mandiri remaja</t>
  </si>
  <si>
    <t>Jl. Karang Rejo, Kel. Guntung Manggis, Kec. Landasan Ulin, Kota Banjarbaru</t>
  </si>
  <si>
    <t>WINDI NOVIANTO, STP</t>
  </si>
  <si>
    <t xml:space="preserve">KOMPLEK SUCI TRIKORA 1, RT 34, KELURAHAN GUNTUNG MANGGIS, KEC.LANDASN ULIN </t>
  </si>
  <si>
    <t xml:space="preserve">PANJANG 1.000 </t>
  </si>
  <si>
    <t>m</t>
  </si>
  <si>
    <t xml:space="preserve">JUMLAH </t>
  </si>
  <si>
    <t>JUMLAH</t>
  </si>
  <si>
    <t>PUPR</t>
  </si>
  <si>
    <t>Perkim</t>
  </si>
  <si>
    <t>Kesra</t>
  </si>
  <si>
    <t>Disdik</t>
  </si>
  <si>
    <t>DALDUK</t>
  </si>
  <si>
    <t>DISKOP</t>
  </si>
  <si>
    <t>Kel,Sungai Ulin</t>
  </si>
  <si>
    <t>Syahrial</t>
  </si>
  <si>
    <t>Ronauli</t>
  </si>
  <si>
    <t>Rizal</t>
  </si>
  <si>
    <t>Siska</t>
  </si>
  <si>
    <t>Hindera</t>
  </si>
  <si>
    <t>Tarmidi</t>
  </si>
  <si>
    <t>Mahmud Sirrie</t>
  </si>
  <si>
    <t xml:space="preserve">Munaji </t>
  </si>
  <si>
    <t>Dicky</t>
  </si>
  <si>
    <t>Emi</t>
  </si>
  <si>
    <t>Emir</t>
  </si>
  <si>
    <t>Takyin Baskoro</t>
  </si>
  <si>
    <t>Intan</t>
  </si>
  <si>
    <t>Liana</t>
  </si>
  <si>
    <t>Qomaludin</t>
  </si>
  <si>
    <t>Sukardi</t>
  </si>
  <si>
    <t>Syamsuri</t>
  </si>
  <si>
    <t>Khairiah</t>
  </si>
  <si>
    <t>Mardiana</t>
  </si>
  <si>
    <t>Ririk</t>
  </si>
  <si>
    <t>Eko</t>
  </si>
  <si>
    <t>Fauzan</t>
  </si>
  <si>
    <t>Jon</t>
  </si>
  <si>
    <t xml:space="preserve">Sartomo </t>
  </si>
  <si>
    <t xml:space="preserve">Slamet </t>
  </si>
  <si>
    <t>Taufik</t>
  </si>
  <si>
    <t>Gt.Rizky</t>
  </si>
  <si>
    <t>Neni</t>
  </si>
  <si>
    <t>Windi</t>
  </si>
  <si>
    <t>PERMINTAAN MESIN POTONG RUMPUT, MESIN SEMPROT RUMPUT</t>
  </si>
  <si>
    <t>KENDARAAN RODA 3 (TOSSA)</t>
  </si>
  <si>
    <t>LH</t>
  </si>
  <si>
    <t>Rehabilitasi Rumah Tahfidz (Pemindahan Anggaran Rehab Langgar Darul Muslimin Jl. Garuda)</t>
  </si>
  <si>
    <t>Rumah Tahfidz Darul Jamaah Jl. Sungai Karangan RT 003 RW 006 Kel. Landasan Ulin Timur</t>
  </si>
  <si>
    <t>Pemindahan Dari Pokir Murni 2025 yang Tidak Bisa Dilaksanakan</t>
  </si>
  <si>
    <t>TEMU KEPEMUDAAN SE - KOTA BANJARBARU</t>
  </si>
  <si>
    <t>KEGIATAN</t>
  </si>
  <si>
    <t>25</t>
  </si>
  <si>
    <t>26</t>
  </si>
  <si>
    <t>27</t>
  </si>
  <si>
    <t>28</t>
  </si>
  <si>
    <t>29</t>
  </si>
  <si>
    <t>30</t>
  </si>
  <si>
    <t>Nurkhalis</t>
  </si>
  <si>
    <t xml:space="preserve"> Hj. Khairiah., S.Pi., MS</t>
  </si>
  <si>
    <t>RT. 21 RW. 5 Kelurahan Sungai Ulin</t>
  </si>
  <si>
    <t>RTH</t>
  </si>
  <si>
    <t>RT. 10 Kel. Sungai Ulin</t>
  </si>
  <si>
    <t>TOTAL</t>
  </si>
  <si>
    <t>Nama</t>
  </si>
  <si>
    <t>DINAS KETAHANAN PANGAN , PERTANIAN DAN PERIKANAN</t>
  </si>
  <si>
    <t>Kelurahan Sungai Ulin</t>
  </si>
  <si>
    <t>JALAN GUNTUNG MANGGIS RT.018 DAN RT.019 RW.003 KELURAHAN GUNTUNG MANGGIS KECAMATAN LANDASAN ULIN (TAMBAHAN DARI USULAN POKIR ABT TERDAHULU)</t>
  </si>
  <si>
    <r>
      <rPr>
        <sz val="12"/>
        <rFont val="Arial"/>
        <family val="2"/>
      </rPr>
      <t>Komplek Rizky Pesona RT. 13 Kel. Sungai Ulin</t>
    </r>
    <r>
      <rPr>
        <b/>
        <sz val="12"/>
        <rFont val="Arial"/>
        <family val="2"/>
      </rPr>
      <t xml:space="preserve"> ( tambahan dari usulan pokir ABT 2025 terdahulu)</t>
    </r>
  </si>
  <si>
    <t>JALAN ALTERNATIF RT.29/RW.02 KELURAHAN CEMPAKA KECAMATAN CEMPAKA (TAMBAHAN DARI PENGAJUAN POKIR ABT SEBELUMNYA DAN GANG YANG BERBEDA)</t>
  </si>
  <si>
    <t>di RT. 24 Kel. Sungai Ulin (tambahan dari usulan pokir ABT terdahulu)</t>
  </si>
  <si>
    <t>DLH</t>
  </si>
  <si>
    <t>Pelaksanaan Pemugaran Kawasan Permukiman Kumuh</t>
  </si>
  <si>
    <t>Perbaikan Prasarana, Sarana, dan Utilitas Umum di Perumahan untuk Menunjang Fungsi Hunian</t>
  </si>
  <si>
    <t>Koordinasi dan Sinkronisasi dalam rangka Penyediaan Prasarana, Sarana, dan Utilitas Umum Perumahan</t>
  </si>
  <si>
    <t>Operasional dan Pemeliharaan Prasarana, Sarana, dan Utilitas Umum di Perumahan</t>
  </si>
  <si>
    <t>Penyediaan Prasarana, Sarana, dan Utilitas Umum di Perumahan untuk Menunjang Fungsi Hunian</t>
  </si>
  <si>
    <t>Rehabilitasi Sistem Drainase Perkotaan</t>
  </si>
  <si>
    <t>Rekonstruksi Jalan</t>
  </si>
  <si>
    <t>MASIH TERDAPAT SARANA PRASARANA PENDIDIKAN YANG BELUM MEMENUHI STANDAR</t>
  </si>
  <si>
    <t>SDN 2 LANDASAN ULIN UTARA JALAN SUKAMAJU KELURAHAN LANDASAN ULIN UTARA KECAMATAN LIANG ANGGANG</t>
  </si>
  <si>
    <t>MEJA</t>
  </si>
  <si>
    <t>RT.19 RT.20 RT.21 RT.22 RT.23 RT.24 RW.003, RT.036 RW.007, RT.031 RT.034 RW.05 KELURAHAN GUNTUNG MANGGIS KECAMATAN LANDASAN ULIN (TAMBAHAN DARI USULAN POKIR ABT TERDAHULU)</t>
  </si>
  <si>
    <t>Peningkatan Kapasitas dan Kompetensi Sumber Daya Manusia Bidang lingkungan  hidup untuk Lembaga pendidikan formal/lembaga masyarakat/komunitas/kelompok masyarakat</t>
  </si>
  <si>
    <t>Pengawasan dan Pengendalian Efektivitas Pelaksanaan Kebijakan Untuk Jalan Kabupaten/Kota</t>
  </si>
  <si>
    <t>Penyediaan Perlengkapan Jalan di Jalan Kabupaten/Kota</t>
  </si>
  <si>
    <t xml:space="preserve"> Pembinaan dan Pengembangan Olahragawan Berprestasi kabupaten/kota</t>
  </si>
  <si>
    <t xml:space="preserve"> Fasilitasi Pengembangan Kompetensi Sumber Daya Manusia Ekonomi Kreatif</t>
  </si>
  <si>
    <t>Fasilitasi Pengelolaan Bina Mental Spiritual</t>
  </si>
  <si>
    <t>Pelaksanaan Kebijakan, Evaluasi, dan Capaian Kinerja Terkait Kesejahteraan Masyarakat</t>
  </si>
  <si>
    <t>Pelaksanaan Kegiatan Promosi Penanaman Modal Daerah Kabupaten/Kota</t>
  </si>
  <si>
    <t>Jasa  Konstruksi Pembuatan Baliho sebanyak 1 buah di Belanja Modal Bangunan Fasilitas Umum</t>
  </si>
  <si>
    <t>Proses Pelaksanaan Pendidikan dan Pelatihan Keterampilan bagi Pencari Kerja berdasarkan Klaster Kompetensi</t>
  </si>
  <si>
    <t>Papan Nama Informasi Tempat/Jalan</t>
  </si>
  <si>
    <t>Kel. Sungai Ulin</t>
  </si>
  <si>
    <t>Dinas Perkim</t>
  </si>
  <si>
    <t>Pengadaan Benih/Bibit Ternak yang Sumbernya dari kota /Kabupaten Lain</t>
  </si>
  <si>
    <t>Pengawasan Penggunaan Sarana Pascapanen Hortikultura</t>
  </si>
  <si>
    <t>Koordinasi dan sinkronisasi pengendalian pembangunan dan pengembangan perumahan</t>
  </si>
  <si>
    <t>RT.021/RW.03 KELURAHAN GUNTUNG MANGGIS KECAMATAN LANDASAN ULIN</t>
  </si>
  <si>
    <t>Pembangunan Sarana, Prasarana dan Utilitas Sekolah (SD)</t>
  </si>
  <si>
    <t>Rehabilitasi Sedang/Berat Ruang Guru/Kepala Sekolah/TU (SD)</t>
  </si>
  <si>
    <t>Pengadaan Mebel Sekolah (SD)</t>
  </si>
  <si>
    <t>SATPOL PP</t>
  </si>
  <si>
    <t>Pembuatan Poskambling ( Usulan Baru )</t>
  </si>
  <si>
    <t xml:space="preserve"> di RT. 24 Kel. Sungai Ulin</t>
  </si>
  <si>
    <t>Koordinasi Penyelenggaraan Ketentraman dan Ketertiban Umum serta Perlindungan Masyarakat Tingkat Kabupaten/Kota</t>
  </si>
  <si>
    <t>DIPERLUKAN PEMBANGUNAN JALAN KARENA JALAN YANG ADA MASIH TANAH DAN BECEK SAAT HUJAN ( USULAN BARU )</t>
  </si>
  <si>
    <t>JALAN TRIKORA KOMPLEK PESONA PURI BANJAR ASRI RT.027/RW.004 KELURAHAN GUNTUNG MANGGIS KECAMATAN LANDASAN ULIN (TAMBAHAN DARI USULAN POKIR ABT TERDAHULU)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</si>
</sst>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-&quot;Rp&quot;* #,##0_-;\-&quot;Rp&quot;* #,##0_-;_-&quot;Rp&quot;* &quot;-&quot;_-;_-@_-"/>
    <numFmt numFmtId="165" formatCode="_-* #,##0_-;\-* #,##0_-;_-* &quot;-&quot;_-;_-@_-"/>
    <numFmt numFmtId="166" formatCode="_-&quot;Rp&quot;* #,##0.00_-;\-&quot;Rp&quot;* #,##0.00_-;_-&quot;Rp&quot;* &quot;-&quot;??_-;_-@_-"/>
    <numFmt numFmtId="167" formatCode="_-[$Rp-3809]* #,##0.00_-;\-[$Rp-3809]* #,##0.00_-;_-[$Rp-3809]* &quot;-&quot;??_-;_-@_-"/>
    <numFmt numFmtId="168" formatCode="_-* #,##0_-;\-* #,##0_-;_-* &quot;-&quot;??_-;_-@_-"/>
    <numFmt numFmtId="169" formatCode="&quot;Rp&quot;#,##0"/>
    <numFmt numFmtId="170" formatCode="_-&quot;Rp&quot;* #,##0_-;\-&quot;Rp&quot;* #,##0_-;_-&quot;Rp&quot;* &quot;-&quot;??_-;_-@"/>
    <numFmt numFmtId="171" formatCode="_-&quot;Rp&quot;* #,##0_-;\-&quot;Rp&quot;* #,##0_-;_-&quot;Rp&quot;* &quot;-&quot;??_-;_-@_-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ptos Narrow"/>
      <family val="2"/>
      <scheme val="minor"/>
    </font>
    <font>
      <b/>
      <sz val="12"/>
      <color theme="1"/>
      <name val="Arial"/>
      <family val="2"/>
    </font>
    <font>
      <b/>
      <sz val="1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0"/>
      <name val="Arial"/>
      <family val="2"/>
    </font>
    <font>
      <sz val="11"/>
      <name val="Aptos Narrow"/>
      <scheme val="minor"/>
    </font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scheme val="minor"/>
    </font>
    <font>
      <b/>
      <sz val="20"/>
      <name val="Arial"/>
      <family val="2"/>
    </font>
    <font>
      <b/>
      <sz val="2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20"/>
      <color theme="1"/>
      <name val="Aptos Narrow"/>
      <family val="2"/>
      <scheme val="minor"/>
    </font>
    <font>
      <b/>
      <sz val="20"/>
      <name val="Aptos Narrow"/>
      <family val="2"/>
      <scheme val="minor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CCCC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7" fillId="0" borderId="0"/>
  </cellStyleXfs>
  <cellXfs count="315">
    <xf numFmtId="0" fontId="0" fillId="0" borderId="0" xfId="0"/>
    <xf numFmtId="0" fontId="0" fillId="0" borderId="4" xfId="0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9" fillId="0" borderId="4" xfId="0" applyFont="1" applyBorder="1" applyAlignment="1">
      <alignment horizontal="left" vertical="top" wrapText="1"/>
    </xf>
    <xf numFmtId="41" fontId="4" fillId="0" borderId="0" xfId="0" applyNumberFormat="1" applyFont="1" applyAlignment="1">
      <alignment vertical="top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15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1" fontId="9" fillId="0" borderId="4" xfId="0" applyNumberFormat="1" applyFont="1" applyBorder="1" applyAlignment="1">
      <alignment horizontal="right" vertical="center" wrapText="1"/>
    </xf>
    <xf numFmtId="41" fontId="9" fillId="0" borderId="0" xfId="0" applyNumberFormat="1" applyFont="1" applyAlignment="1">
      <alignment vertical="top"/>
    </xf>
    <xf numFmtId="0" fontId="5" fillId="0" borderId="0" xfId="0" applyFont="1"/>
    <xf numFmtId="41" fontId="5" fillId="0" borderId="0" xfId="0" applyNumberFormat="1" applyFont="1"/>
    <xf numFmtId="0" fontId="5" fillId="0" borderId="4" xfId="0" quotePrefix="1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>
      <alignment horizontal="center" vertical="top"/>
    </xf>
    <xf numFmtId="0" fontId="5" fillId="3" borderId="0" xfId="0" applyFont="1" applyFill="1"/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horizontal="center" vertical="top"/>
    </xf>
    <xf numFmtId="41" fontId="11" fillId="2" borderId="0" xfId="0" applyNumberFormat="1" applyFont="1" applyFill="1" applyAlignment="1">
      <alignment vertical="top"/>
    </xf>
    <xf numFmtId="0" fontId="11" fillId="4" borderId="0" xfId="0" applyFont="1" applyFill="1" applyAlignment="1">
      <alignment vertical="center"/>
    </xf>
    <xf numFmtId="0" fontId="11" fillId="0" borderId="4" xfId="0" applyFont="1" applyBorder="1" applyAlignment="1">
      <alignment horizontal="center" vertical="top"/>
    </xf>
    <xf numFmtId="0" fontId="11" fillId="0" borderId="4" xfId="0" applyFont="1" applyBorder="1" applyAlignment="1">
      <alignment vertical="top"/>
    </xf>
    <xf numFmtId="0" fontId="11" fillId="0" borderId="4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4" xfId="0" quotePrefix="1" applyFont="1" applyBorder="1" applyAlignment="1">
      <alignment horizontal="center" vertical="top"/>
    </xf>
    <xf numFmtId="0" fontId="11" fillId="0" borderId="4" xfId="0" applyFont="1" applyBorder="1" applyAlignment="1">
      <alignment vertical="center"/>
    </xf>
    <xf numFmtId="41" fontId="11" fillId="0" borderId="4" xfId="0" applyNumberFormat="1" applyFont="1" applyBorder="1" applyAlignment="1">
      <alignment vertical="top"/>
    </xf>
    <xf numFmtId="0" fontId="12" fillId="0" borderId="4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41" fontId="11" fillId="0" borderId="0" xfId="0" applyNumberFormat="1" applyFont="1" applyAlignment="1">
      <alignment vertical="top"/>
    </xf>
    <xf numFmtId="0" fontId="11" fillId="3" borderId="0" xfId="0" applyFont="1" applyFill="1" applyAlignment="1">
      <alignment vertical="top"/>
    </xf>
    <xf numFmtId="41" fontId="11" fillId="2" borderId="4" xfId="1" applyNumberFormat="1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vertical="top"/>
    </xf>
    <xf numFmtId="0" fontId="11" fillId="2" borderId="4" xfId="0" applyFont="1" applyFill="1" applyBorder="1" applyAlignment="1">
      <alignment vertical="top" wrapText="1"/>
    </xf>
    <xf numFmtId="0" fontId="11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vertical="center"/>
    </xf>
    <xf numFmtId="0" fontId="11" fillId="2" borderId="4" xfId="0" quotePrefix="1" applyFont="1" applyFill="1" applyBorder="1" applyAlignment="1">
      <alignment horizontal="center" vertical="center"/>
    </xf>
    <xf numFmtId="0" fontId="11" fillId="2" borderId="5" xfId="0" quotePrefix="1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vertical="top" wrapText="1"/>
    </xf>
    <xf numFmtId="41" fontId="12" fillId="0" borderId="4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right" vertical="top" wrapText="1"/>
    </xf>
    <xf numFmtId="0" fontId="11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vertical="top"/>
    </xf>
    <xf numFmtId="0" fontId="5" fillId="2" borderId="4" xfId="0" applyFont="1" applyFill="1" applyBorder="1"/>
    <xf numFmtId="0" fontId="5" fillId="2" borderId="0" xfId="0" applyFont="1" applyFill="1"/>
    <xf numFmtId="41" fontId="11" fillId="0" borderId="0" xfId="0" applyNumberFormat="1" applyFont="1"/>
    <xf numFmtId="41" fontId="12" fillId="3" borderId="4" xfId="0" applyNumberFormat="1" applyFont="1" applyFill="1" applyBorder="1" applyAlignment="1">
      <alignment horizontal="center" vertical="center"/>
    </xf>
    <xf numFmtId="41" fontId="12" fillId="3" borderId="4" xfId="0" applyNumberFormat="1" applyFont="1" applyFill="1" applyBorder="1" applyAlignment="1">
      <alignment horizontal="center" vertical="center" wrapText="1"/>
    </xf>
    <xf numFmtId="41" fontId="12" fillId="0" borderId="0" xfId="0" applyNumberFormat="1" applyFont="1" applyAlignment="1">
      <alignment horizontal="center" vertical="center"/>
    </xf>
    <xf numFmtId="41" fontId="11" fillId="0" borderId="4" xfId="0" quotePrefix="1" applyNumberFormat="1" applyFont="1" applyBorder="1" applyAlignment="1">
      <alignment horizontal="center" vertical="center"/>
    </xf>
    <xf numFmtId="41" fontId="11" fillId="0" borderId="4" xfId="0" applyNumberFormat="1" applyFont="1" applyBorder="1" applyAlignment="1">
      <alignment horizontal="left" vertical="top" wrapText="1"/>
    </xf>
    <xf numFmtId="41" fontId="11" fillId="0" borderId="4" xfId="0" applyNumberFormat="1" applyFont="1" applyBorder="1" applyAlignment="1">
      <alignment horizontal="center" vertical="top" wrapText="1"/>
    </xf>
    <xf numFmtId="41" fontId="11" fillId="0" borderId="4" xfId="0" applyNumberFormat="1" applyFont="1" applyBorder="1"/>
    <xf numFmtId="41" fontId="11" fillId="0" borderId="4" xfId="0" quotePrefix="1" applyNumberFormat="1" applyFont="1" applyBorder="1" applyAlignment="1">
      <alignment horizontal="left" vertical="top"/>
    </xf>
    <xf numFmtId="41" fontId="6" fillId="0" borderId="4" xfId="0" applyNumberFormat="1" applyFont="1" applyBorder="1" applyAlignment="1">
      <alignment vertical="top" wrapText="1"/>
    </xf>
    <xf numFmtId="41" fontId="11" fillId="0" borderId="4" xfId="0" applyNumberFormat="1" applyFont="1" applyBorder="1" applyAlignment="1">
      <alignment vertical="top" wrapText="1"/>
    </xf>
    <xf numFmtId="41" fontId="13" fillId="0" borderId="4" xfId="0" applyNumberFormat="1" applyFont="1" applyBorder="1" applyAlignment="1">
      <alignment horizontal="center" vertical="top" wrapText="1"/>
    </xf>
    <xf numFmtId="41" fontId="11" fillId="0" borderId="4" xfId="0" applyNumberFormat="1" applyFont="1" applyBorder="1" applyAlignment="1">
      <alignment vertical="center" wrapText="1"/>
    </xf>
    <xf numFmtId="41" fontId="11" fillId="0" borderId="4" xfId="0" applyNumberFormat="1" applyFont="1" applyBorder="1" applyAlignment="1">
      <alignment horizontal="center" vertical="center" wrapText="1"/>
    </xf>
    <xf numFmtId="41" fontId="11" fillId="0" borderId="4" xfId="0" applyNumberFormat="1" applyFont="1" applyBorder="1" applyAlignment="1">
      <alignment horizontal="right" vertical="center" wrapText="1"/>
    </xf>
    <xf numFmtId="41" fontId="6" fillId="0" borderId="4" xfId="0" applyNumberFormat="1" applyFont="1" applyBorder="1"/>
    <xf numFmtId="41" fontId="6" fillId="0" borderId="4" xfId="0" applyNumberFormat="1" applyFont="1" applyBorder="1" applyAlignment="1">
      <alignment horizontal="right"/>
    </xf>
    <xf numFmtId="41" fontId="12" fillId="0" borderId="4" xfId="0" applyNumberFormat="1" applyFont="1" applyBorder="1"/>
    <xf numFmtId="41" fontId="11" fillId="6" borderId="4" xfId="0" applyNumberFormat="1" applyFont="1" applyFill="1" applyBorder="1"/>
    <xf numFmtId="41" fontId="12" fillId="6" borderId="4" xfId="0" applyNumberFormat="1" applyFont="1" applyFill="1" applyBorder="1"/>
    <xf numFmtId="0" fontId="11" fillId="0" borderId="4" xfId="0" quotePrefix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top"/>
    </xf>
    <xf numFmtId="0" fontId="11" fillId="0" borderId="4" xfId="0" quotePrefix="1" applyFont="1" applyBorder="1" applyAlignment="1">
      <alignment horizontal="left" vertical="top"/>
    </xf>
    <xf numFmtId="0" fontId="11" fillId="3" borderId="0" xfId="0" applyFont="1" applyFill="1" applyAlignment="1">
      <alignment vertical="top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166" fontId="11" fillId="0" borderId="4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67" fontId="11" fillId="0" borderId="4" xfId="0" applyNumberFormat="1" applyFont="1" applyBorder="1" applyAlignment="1">
      <alignment horizontal="center" vertical="center"/>
    </xf>
    <xf numFmtId="170" fontId="11" fillId="0" borderId="4" xfId="0" applyNumberFormat="1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41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2" fillId="3" borderId="4" xfId="0" applyFont="1" applyFill="1" applyBorder="1" applyAlignment="1">
      <alignment horizontal="center" vertical="top"/>
    </xf>
    <xf numFmtId="0" fontId="12" fillId="3" borderId="4" xfId="0" applyFont="1" applyFill="1" applyBorder="1" applyAlignment="1">
      <alignment horizontal="center" vertical="top" wrapText="1"/>
    </xf>
    <xf numFmtId="41" fontId="12" fillId="3" borderId="4" xfId="0" applyNumberFormat="1" applyFont="1" applyFill="1" applyBorder="1" applyAlignment="1">
      <alignment horizontal="center" vertical="top"/>
    </xf>
    <xf numFmtId="41" fontId="12" fillId="3" borderId="4" xfId="0" applyNumberFormat="1" applyFont="1" applyFill="1" applyBorder="1" applyAlignment="1">
      <alignment horizontal="center" vertical="top" wrapText="1"/>
    </xf>
    <xf numFmtId="0" fontId="12" fillId="6" borderId="4" xfId="0" applyFont="1" applyFill="1" applyBorder="1" applyAlignment="1">
      <alignment vertical="top"/>
    </xf>
    <xf numFmtId="41" fontId="12" fillId="6" borderId="4" xfId="0" applyNumberFormat="1" applyFont="1" applyFill="1" applyBorder="1" applyAlignment="1">
      <alignment vertical="top"/>
    </xf>
    <xf numFmtId="0" fontId="12" fillId="6" borderId="4" xfId="0" applyFont="1" applyFill="1" applyBorder="1" applyAlignment="1">
      <alignment vertical="top" wrapText="1"/>
    </xf>
    <xf numFmtId="169" fontId="11" fillId="2" borderId="4" xfId="2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166" fontId="11" fillId="2" borderId="4" xfId="0" applyNumberFormat="1" applyFont="1" applyFill="1" applyBorder="1" applyAlignment="1">
      <alignment horizontal="center" vertical="center" wrapText="1"/>
    </xf>
    <xf numFmtId="167" fontId="11" fillId="0" borderId="4" xfId="0" applyNumberFormat="1" applyFont="1" applyBorder="1" applyAlignment="1">
      <alignment horizontal="right" vertical="center"/>
    </xf>
    <xf numFmtId="166" fontId="11" fillId="0" borderId="4" xfId="0" applyNumberFormat="1" applyFont="1" applyBorder="1" applyAlignment="1">
      <alignment horizontal="right" vertical="center" wrapText="1"/>
    </xf>
    <xf numFmtId="3" fontId="11" fillId="0" borderId="4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71" fontId="11" fillId="2" borderId="4" xfId="1" applyNumberFormat="1" applyFont="1" applyFill="1" applyBorder="1" applyAlignment="1">
      <alignment vertical="center" wrapText="1"/>
    </xf>
    <xf numFmtId="166" fontId="12" fillId="6" borderId="4" xfId="0" applyNumberFormat="1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41" fontId="11" fillId="0" borderId="4" xfId="0" applyNumberFormat="1" applyFont="1" applyBorder="1" applyAlignment="1">
      <alignment horizontal="left" vertical="center"/>
    </xf>
    <xf numFmtId="41" fontId="11" fillId="0" borderId="4" xfId="0" applyNumberFormat="1" applyFont="1" applyBorder="1" applyAlignment="1">
      <alignment horizontal="left" vertical="center" wrapText="1"/>
    </xf>
    <xf numFmtId="0" fontId="12" fillId="6" borderId="4" xfId="0" applyFont="1" applyFill="1" applyBorder="1" applyAlignment="1">
      <alignment horizontal="center" vertical="top"/>
    </xf>
    <xf numFmtId="166" fontId="12" fillId="6" borderId="4" xfId="0" applyNumberFormat="1" applyFont="1" applyFill="1" applyBorder="1" applyAlignment="1">
      <alignment vertical="top"/>
    </xf>
    <xf numFmtId="41" fontId="11" fillId="0" borderId="4" xfId="0" applyNumberFormat="1" applyFont="1" applyBorder="1" applyAlignment="1">
      <alignment vertical="center"/>
    </xf>
    <xf numFmtId="0" fontId="10" fillId="3" borderId="4" xfId="0" applyFont="1" applyFill="1" applyBorder="1" applyAlignment="1">
      <alignment horizontal="center" vertical="top" wrapText="1"/>
    </xf>
    <xf numFmtId="41" fontId="11" fillId="2" borderId="4" xfId="0" applyNumberFormat="1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168" fontId="11" fillId="2" borderId="0" xfId="1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center"/>
    </xf>
    <xf numFmtId="41" fontId="10" fillId="3" borderId="4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41" fontId="13" fillId="0" borderId="0" xfId="0" applyNumberFormat="1" applyFont="1" applyAlignment="1">
      <alignment vertical="top"/>
    </xf>
    <xf numFmtId="0" fontId="13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6" fillId="6" borderId="4" xfId="0" applyFont="1" applyFill="1" applyBorder="1" applyAlignment="1">
      <alignment vertical="top"/>
    </xf>
    <xf numFmtId="166" fontId="6" fillId="6" borderId="4" xfId="0" applyNumberFormat="1" applyFont="1" applyFill="1" applyBorder="1" applyAlignment="1">
      <alignment vertical="top"/>
    </xf>
    <xf numFmtId="0" fontId="6" fillId="6" borderId="1" xfId="0" applyFont="1" applyFill="1" applyBorder="1" applyAlignment="1">
      <alignment vertical="top"/>
    </xf>
    <xf numFmtId="0" fontId="6" fillId="6" borderId="4" xfId="0" applyFont="1" applyFill="1" applyBorder="1" applyAlignment="1">
      <alignment horizontal="center" vertical="top"/>
    </xf>
    <xf numFmtId="166" fontId="18" fillId="6" borderId="4" xfId="0" applyNumberFormat="1" applyFont="1" applyFill="1" applyBorder="1" applyAlignment="1">
      <alignment horizontal="center" vertical="top" wrapText="1"/>
    </xf>
    <xf numFmtId="41" fontId="8" fillId="3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/>
    <xf numFmtId="166" fontId="7" fillId="6" borderId="4" xfId="0" applyNumberFormat="1" applyFont="1" applyFill="1" applyBorder="1"/>
    <xf numFmtId="0" fontId="8" fillId="3" borderId="3" xfId="0" applyFont="1" applyFill="1" applyBorder="1" applyAlignment="1">
      <alignment horizontal="center" vertical="center" wrapText="1"/>
    </xf>
    <xf numFmtId="0" fontId="11" fillId="0" borderId="0" xfId="0" applyFont="1"/>
    <xf numFmtId="3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6" fontId="13" fillId="0" borderId="4" xfId="0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wrapText="1"/>
    </xf>
    <xf numFmtId="0" fontId="11" fillId="2" borderId="4" xfId="0" applyFont="1" applyFill="1" applyBorder="1"/>
    <xf numFmtId="0" fontId="11" fillId="6" borderId="4" xfId="0" applyFont="1" applyFill="1" applyBorder="1"/>
    <xf numFmtId="166" fontId="12" fillId="6" borderId="4" xfId="0" applyNumberFormat="1" applyFont="1" applyFill="1" applyBorder="1"/>
    <xf numFmtId="0" fontId="11" fillId="2" borderId="0" xfId="0" applyFont="1" applyFill="1"/>
    <xf numFmtId="0" fontId="11" fillId="3" borderId="0" xfId="0" applyFont="1" applyFill="1"/>
    <xf numFmtId="0" fontId="24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9" xfId="3" applyFont="1" applyBorder="1" applyAlignment="1">
      <alignment horizontal="left" vertical="center" wrapText="1"/>
    </xf>
    <xf numFmtId="0" fontId="11" fillId="0" borderId="4" xfId="3" applyFont="1" applyBorder="1" applyAlignment="1">
      <alignment horizontal="left" vertical="center" wrapText="1"/>
    </xf>
    <xf numFmtId="165" fontId="22" fillId="0" borderId="6" xfId="3" applyNumberFormat="1" applyFont="1" applyBorder="1" applyAlignment="1">
      <alignment horizontal="center" vertical="center"/>
    </xf>
    <xf numFmtId="164" fontId="11" fillId="0" borderId="6" xfId="3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8" fillId="3" borderId="4" xfId="0" applyFont="1" applyFill="1" applyBorder="1" applyAlignment="1">
      <alignment horizontal="center" vertical="top" wrapText="1"/>
    </xf>
    <xf numFmtId="41" fontId="8" fillId="3" borderId="4" xfId="0" applyNumberFormat="1" applyFont="1" applyFill="1" applyBorder="1" applyAlignment="1">
      <alignment horizontal="center" vertical="top" wrapText="1"/>
    </xf>
    <xf numFmtId="41" fontId="8" fillId="3" borderId="1" xfId="0" applyNumberFormat="1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9" fillId="0" borderId="4" xfId="0" applyFont="1" applyBorder="1" applyAlignment="1">
      <alignment vertical="top"/>
    </xf>
    <xf numFmtId="41" fontId="9" fillId="0" borderId="4" xfId="0" applyNumberFormat="1" applyFont="1" applyBorder="1" applyAlignment="1">
      <alignment vertical="top"/>
    </xf>
    <xf numFmtId="0" fontId="9" fillId="2" borderId="1" xfId="0" applyFont="1" applyFill="1" applyBorder="1" applyAlignment="1">
      <alignment vertical="top"/>
    </xf>
    <xf numFmtId="0" fontId="8" fillId="6" borderId="4" xfId="0" applyFont="1" applyFill="1" applyBorder="1" applyAlignment="1">
      <alignment vertical="top"/>
    </xf>
    <xf numFmtId="166" fontId="8" fillId="6" borderId="4" xfId="0" applyNumberFormat="1" applyFont="1" applyFill="1" applyBorder="1" applyAlignment="1">
      <alignment vertical="top"/>
    </xf>
    <xf numFmtId="0" fontId="8" fillId="6" borderId="1" xfId="0" applyFont="1" applyFill="1" applyBorder="1" applyAlignment="1">
      <alignment vertical="top"/>
    </xf>
    <xf numFmtId="0" fontId="8" fillId="6" borderId="4" xfId="0" applyFont="1" applyFill="1" applyBorder="1" applyAlignment="1">
      <alignment horizontal="center" vertical="top"/>
    </xf>
    <xf numFmtId="0" fontId="8" fillId="0" borderId="0" xfId="0" applyFont="1" applyAlignment="1">
      <alignment vertical="top"/>
    </xf>
    <xf numFmtId="0" fontId="9" fillId="3" borderId="0" xfId="0" applyFont="1" applyFill="1" applyAlignment="1">
      <alignment vertical="top"/>
    </xf>
    <xf numFmtId="0" fontId="4" fillId="2" borderId="0" xfId="0" applyFont="1" applyFill="1" applyAlignment="1">
      <alignment vertical="top" wrapText="1"/>
    </xf>
    <xf numFmtId="167" fontId="13" fillId="0" borderId="4" xfId="0" applyNumberFormat="1" applyFont="1" applyBorder="1" applyAlignment="1">
      <alignment horizontal="center" vertical="center"/>
    </xf>
    <xf numFmtId="167" fontId="13" fillId="0" borderId="4" xfId="0" applyNumberFormat="1" applyFont="1" applyBorder="1" applyAlignment="1">
      <alignment horizontal="left" vertical="center"/>
    </xf>
    <xf numFmtId="41" fontId="22" fillId="0" borderId="4" xfId="0" applyNumberFormat="1" applyFont="1" applyBorder="1" applyAlignment="1">
      <alignment horizontal="left" vertical="center"/>
    </xf>
    <xf numFmtId="166" fontId="11" fillId="0" borderId="4" xfId="0" applyNumberFormat="1" applyFont="1" applyBorder="1" applyAlignment="1">
      <alignment horizontal="left" vertical="center" wrapText="1"/>
    </xf>
    <xf numFmtId="41" fontId="22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top" wrapText="1"/>
    </xf>
    <xf numFmtId="0" fontId="21" fillId="3" borderId="4" xfId="0" applyFont="1" applyFill="1" applyBorder="1" applyAlignment="1">
      <alignment horizontal="center" vertical="top" wrapText="1"/>
    </xf>
    <xf numFmtId="41" fontId="21" fillId="3" borderId="4" xfId="0" applyNumberFormat="1" applyFont="1" applyFill="1" applyBorder="1" applyAlignment="1">
      <alignment horizontal="center" vertical="top" wrapText="1"/>
    </xf>
    <xf numFmtId="41" fontId="21" fillId="3" borderId="1" xfId="0" applyNumberFormat="1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13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13" fillId="0" borderId="4" xfId="0" applyFont="1" applyBorder="1" applyAlignment="1">
      <alignment horizontal="center" vertical="top"/>
    </xf>
    <xf numFmtId="0" fontId="23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4" xfId="0" quotePrefix="1" applyBorder="1" applyAlignment="1">
      <alignment horizontal="center" vertical="top"/>
    </xf>
    <xf numFmtId="166" fontId="5" fillId="0" borderId="4" xfId="0" applyNumberFormat="1" applyFont="1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6" borderId="4" xfId="0" applyFill="1" applyBorder="1" applyAlignment="1">
      <alignment horizontal="center" vertical="top"/>
    </xf>
    <xf numFmtId="0" fontId="0" fillId="6" borderId="4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164" fontId="0" fillId="0" borderId="0" xfId="0" applyNumberFormat="1" applyAlignment="1">
      <alignment vertical="top"/>
    </xf>
    <xf numFmtId="0" fontId="0" fillId="3" borderId="0" xfId="0" applyFill="1" applyAlignment="1">
      <alignment vertical="top" wrapText="1"/>
    </xf>
    <xf numFmtId="0" fontId="11" fillId="2" borderId="0" xfId="0" applyFont="1" applyFill="1" applyAlignment="1">
      <alignment vertical="center" wrapText="1"/>
    </xf>
    <xf numFmtId="0" fontId="13" fillId="0" borderId="4" xfId="0" applyFont="1" applyBorder="1" applyAlignment="1">
      <alignment horizontal="center" vertical="top" wrapText="1"/>
    </xf>
    <xf numFmtId="41" fontId="13" fillId="0" borderId="4" xfId="1" applyNumberFormat="1" applyFont="1" applyBorder="1" applyAlignment="1">
      <alignment horizontal="center" vertical="top" wrapText="1"/>
    </xf>
    <xf numFmtId="169" fontId="11" fillId="2" borderId="4" xfId="2" applyNumberFormat="1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3" fillId="0" borderId="0" xfId="0" applyFont="1" applyAlignment="1">
      <alignment vertical="top" wrapText="1"/>
    </xf>
    <xf numFmtId="0" fontId="21" fillId="3" borderId="4" xfId="0" applyFont="1" applyFill="1" applyBorder="1" applyAlignment="1">
      <alignment horizontal="center" vertical="top"/>
    </xf>
    <xf numFmtId="41" fontId="21" fillId="3" borderId="4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 wrapText="1"/>
    </xf>
    <xf numFmtId="0" fontId="22" fillId="0" borderId="4" xfId="0" applyFont="1" applyBorder="1" applyAlignment="1">
      <alignment horizontal="left" vertical="top"/>
    </xf>
    <xf numFmtId="41" fontId="13" fillId="2" borderId="4" xfId="0" applyNumberFormat="1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vertical="top"/>
    </xf>
    <xf numFmtId="0" fontId="13" fillId="0" borderId="4" xfId="0" applyFont="1" applyBorder="1" applyAlignment="1">
      <alignment vertical="top"/>
    </xf>
    <xf numFmtId="0" fontId="13" fillId="2" borderId="4" xfId="0" applyFont="1" applyFill="1" applyBorder="1" applyAlignment="1">
      <alignment vertical="top" wrapText="1"/>
    </xf>
    <xf numFmtId="41" fontId="13" fillId="0" borderId="4" xfId="0" applyNumberFormat="1" applyFont="1" applyBorder="1" applyAlignment="1">
      <alignment vertical="top" wrapText="1"/>
    </xf>
    <xf numFmtId="41" fontId="13" fillId="0" borderId="4" xfId="0" applyNumberFormat="1" applyFont="1" applyBorder="1" applyAlignment="1">
      <alignment horizontal="center" vertical="top"/>
    </xf>
    <xf numFmtId="0" fontId="6" fillId="6" borderId="4" xfId="0" applyFont="1" applyFill="1" applyBorder="1" applyAlignment="1">
      <alignment vertical="top" wrapText="1"/>
    </xf>
    <xf numFmtId="0" fontId="13" fillId="3" borderId="0" xfId="0" applyFont="1" applyFill="1" applyAlignment="1">
      <alignment vertical="top"/>
    </xf>
    <xf numFmtId="0" fontId="13" fillId="2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166" fontId="13" fillId="0" borderId="4" xfId="0" applyNumberFormat="1" applyFont="1" applyBorder="1" applyAlignment="1">
      <alignment horizontal="center" vertical="top" wrapText="1"/>
    </xf>
    <xf numFmtId="0" fontId="11" fillId="5" borderId="4" xfId="0" applyFont="1" applyFill="1" applyBorder="1" applyAlignment="1">
      <alignment vertical="top" wrapText="1"/>
    </xf>
    <xf numFmtId="167" fontId="13" fillId="0" borderId="4" xfId="0" applyNumberFormat="1" applyFont="1" applyBorder="1" applyAlignment="1">
      <alignment horizontal="center" vertical="top"/>
    </xf>
    <xf numFmtId="0" fontId="13" fillId="0" borderId="4" xfId="0" applyFont="1" applyBorder="1" applyAlignment="1">
      <alignment horizontal="left" vertical="top"/>
    </xf>
    <xf numFmtId="41" fontId="13" fillId="0" borderId="4" xfId="0" applyNumberFormat="1" applyFont="1" applyBorder="1" applyAlignment="1">
      <alignment horizontal="right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166" fontId="13" fillId="0" borderId="6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5" fillId="0" borderId="6" xfId="0" quotePrefix="1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0" fontId="16" fillId="0" borderId="8" xfId="0" applyFont="1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167" fontId="0" fillId="0" borderId="4" xfId="0" applyNumberFormat="1" applyBorder="1" applyAlignment="1">
      <alignment horizontal="center" vertical="top"/>
    </xf>
    <xf numFmtId="0" fontId="5" fillId="2" borderId="4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6" fillId="0" borderId="4" xfId="0" applyFont="1" applyBorder="1" applyAlignment="1">
      <alignment vertical="top" wrapText="1"/>
    </xf>
    <xf numFmtId="41" fontId="22" fillId="0" borderId="4" xfId="0" applyNumberFormat="1" applyFont="1" applyBorder="1" applyAlignment="1">
      <alignment horizontal="left" vertical="top"/>
    </xf>
    <xf numFmtId="166" fontId="11" fillId="0" borderId="4" xfId="0" applyNumberFormat="1" applyFont="1" applyBorder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top"/>
    </xf>
    <xf numFmtId="0" fontId="25" fillId="0" borderId="0" xfId="0" applyFont="1" applyAlignment="1">
      <alignment vertical="top"/>
    </xf>
    <xf numFmtId="0" fontId="12" fillId="6" borderId="4" xfId="0" applyFont="1" applyFill="1" applyBorder="1" applyAlignment="1">
      <alignment horizontal="center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1" fillId="2" borderId="5" xfId="0" quotePrefix="1" applyFont="1" applyFill="1" applyBorder="1" applyAlignment="1">
      <alignment horizontal="center" vertical="center"/>
    </xf>
    <xf numFmtId="0" fontId="11" fillId="2" borderId="6" xfId="0" quotePrefix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166" fontId="11" fillId="2" borderId="5" xfId="0" applyNumberFormat="1" applyFont="1" applyFill="1" applyBorder="1" applyAlignment="1">
      <alignment horizontal="center" vertical="center" wrapText="1"/>
    </xf>
    <xf numFmtId="166" fontId="11" fillId="2" borderId="6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right" vertical="center"/>
    </xf>
    <xf numFmtId="0" fontId="12" fillId="6" borderId="2" xfId="0" applyFont="1" applyFill="1" applyBorder="1" applyAlignment="1">
      <alignment horizontal="right" vertical="center"/>
    </xf>
    <xf numFmtId="0" fontId="12" fillId="6" borderId="3" xfId="0" applyFont="1" applyFill="1" applyBorder="1" applyAlignment="1">
      <alignment horizontal="right" vertical="center"/>
    </xf>
    <xf numFmtId="0" fontId="12" fillId="6" borderId="4" xfId="0" applyFont="1" applyFill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22" fillId="0" borderId="5" xfId="0" applyFont="1" applyBorder="1" applyAlignment="1">
      <alignment horizontal="center" vertical="top"/>
    </xf>
    <xf numFmtId="0" fontId="22" fillId="0" borderId="6" xfId="0" applyFont="1" applyBorder="1" applyAlignment="1">
      <alignment horizontal="center" vertical="top"/>
    </xf>
    <xf numFmtId="0" fontId="6" fillId="6" borderId="4" xfId="0" applyFont="1" applyFill="1" applyBorder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66" fontId="13" fillId="0" borderId="5" xfId="0" applyNumberFormat="1" applyFont="1" applyBorder="1" applyAlignment="1">
      <alignment horizontal="center" vertical="top" wrapText="1"/>
    </xf>
    <xf numFmtId="166" fontId="13" fillId="0" borderId="6" xfId="0" applyNumberFormat="1" applyFont="1" applyBorder="1" applyAlignment="1">
      <alignment horizontal="center" vertical="top" wrapText="1"/>
    </xf>
    <xf numFmtId="0" fontId="13" fillId="2" borderId="4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right" vertical="top"/>
    </xf>
    <xf numFmtId="0" fontId="12" fillId="6" borderId="2" xfId="0" applyFont="1" applyFill="1" applyBorder="1" applyAlignment="1">
      <alignment horizontal="right" vertical="top"/>
    </xf>
    <xf numFmtId="0" fontId="12" fillId="6" borderId="3" xfId="0" applyFont="1" applyFill="1" applyBorder="1" applyAlignment="1">
      <alignment horizontal="right" vertical="top"/>
    </xf>
    <xf numFmtId="0" fontId="8" fillId="6" borderId="1" xfId="0" applyFont="1" applyFill="1" applyBorder="1" applyAlignment="1">
      <alignment horizontal="right" vertical="top"/>
    </xf>
    <xf numFmtId="0" fontId="8" fillId="6" borderId="2" xfId="0" applyFont="1" applyFill="1" applyBorder="1" applyAlignment="1">
      <alignment horizontal="right" vertical="top"/>
    </xf>
    <xf numFmtId="0" fontId="8" fillId="6" borderId="3" xfId="0" applyFont="1" applyFill="1" applyBorder="1" applyAlignment="1">
      <alignment horizontal="right" vertical="top"/>
    </xf>
    <xf numFmtId="0" fontId="20" fillId="0" borderId="0" xfId="0" applyFont="1" applyAlignment="1">
      <alignment horizontal="center" vertical="top"/>
    </xf>
    <xf numFmtId="0" fontId="6" fillId="6" borderId="1" xfId="0" applyFont="1" applyFill="1" applyBorder="1" applyAlignment="1">
      <alignment horizontal="right" vertical="top"/>
    </xf>
    <xf numFmtId="0" fontId="6" fillId="6" borderId="2" xfId="0" applyFont="1" applyFill="1" applyBorder="1" applyAlignment="1">
      <alignment horizontal="right" vertical="top"/>
    </xf>
    <xf numFmtId="0" fontId="6" fillId="6" borderId="3" xfId="0" applyFont="1" applyFill="1" applyBorder="1" applyAlignment="1">
      <alignment horizontal="right" vertical="top"/>
    </xf>
    <xf numFmtId="0" fontId="2" fillId="6" borderId="1" xfId="0" applyFont="1" applyFill="1" applyBorder="1" applyAlignment="1">
      <alignment horizontal="right" vertical="top"/>
    </xf>
    <xf numFmtId="0" fontId="2" fillId="6" borderId="2" xfId="0" applyFont="1" applyFill="1" applyBorder="1" applyAlignment="1">
      <alignment horizontal="right" vertical="top"/>
    </xf>
    <xf numFmtId="0" fontId="2" fillId="6" borderId="3" xfId="0" applyFont="1" applyFill="1" applyBorder="1" applyAlignment="1">
      <alignment horizontal="right" vertical="top"/>
    </xf>
    <xf numFmtId="0" fontId="2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6" borderId="1" xfId="0" applyFont="1" applyFill="1" applyBorder="1" applyAlignment="1">
      <alignment horizontal="right"/>
    </xf>
    <xf numFmtId="0" fontId="3" fillId="6" borderId="2" xfId="0" applyFont="1" applyFill="1" applyBorder="1" applyAlignment="1">
      <alignment horizontal="right"/>
    </xf>
    <xf numFmtId="0" fontId="3" fillId="6" borderId="3" xfId="0" applyFont="1" applyFill="1" applyBorder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6" fillId="6" borderId="1" xfId="0" applyFont="1" applyFill="1" applyBorder="1" applyAlignment="1">
      <alignment horizontal="right"/>
    </xf>
    <xf numFmtId="0" fontId="6" fillId="6" borderId="2" xfId="0" applyFont="1" applyFill="1" applyBorder="1" applyAlignment="1">
      <alignment horizontal="right"/>
    </xf>
    <xf numFmtId="0" fontId="6" fillId="6" borderId="3" xfId="0" applyFont="1" applyFill="1" applyBorder="1" applyAlignment="1">
      <alignment horizontal="right"/>
    </xf>
    <xf numFmtId="0" fontId="19" fillId="0" borderId="0" xfId="0" applyFont="1" applyAlignment="1">
      <alignment horizontal="center" vertical="center" wrapText="1"/>
    </xf>
    <xf numFmtId="41" fontId="12" fillId="0" borderId="0" xfId="0" applyNumberFormat="1" applyFont="1" applyAlignment="1">
      <alignment horizontal="left" vertical="center" wrapText="1"/>
    </xf>
    <xf numFmtId="0" fontId="11" fillId="2" borderId="1" xfId="0" applyFont="1" applyFill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1" fillId="2" borderId="4" xfId="0" applyFont="1" applyFill="1" applyBorder="1" applyAlignment="1">
      <alignment horizontal="left" vertical="top"/>
    </xf>
    <xf numFmtId="0" fontId="5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top" wrapText="1"/>
    </xf>
    <xf numFmtId="0" fontId="11" fillId="7" borderId="4" xfId="0" quotePrefix="1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left" vertical="center" wrapText="1"/>
    </xf>
    <xf numFmtId="0" fontId="11" fillId="7" borderId="4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170" fontId="11" fillId="7" borderId="7" xfId="0" applyNumberFormat="1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170" fontId="11" fillId="7" borderId="7" xfId="0" applyNumberFormat="1" applyFont="1" applyFill="1" applyBorder="1" applyAlignment="1">
      <alignment horizontal="left" vertical="center" wrapText="1"/>
    </xf>
    <xf numFmtId="0" fontId="11" fillId="7" borderId="0" xfId="0" applyFont="1" applyFill="1" applyAlignment="1">
      <alignment vertical="center"/>
    </xf>
  </cellXfs>
  <cellStyles count="4">
    <cellStyle name="Comma" xfId="1" builtinId="3"/>
    <cellStyle name="Comma [0]" xfId="2" builtinId="6"/>
    <cellStyle name="Normal" xfId="0" builtinId="0"/>
    <cellStyle name="Normal 2" xfId="3" xr:uid="{99A5E8D8-A1C4-41FD-8699-8EFE54DE8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2AE40-8C3A-4409-AFB0-B2EAE1E188BB}">
  <sheetPr>
    <tabColor rgb="FFFFFF00"/>
    <pageSetUpPr fitToPage="1"/>
  </sheetPr>
  <dimension ref="A1:J173"/>
  <sheetViews>
    <sheetView tabSelected="1" zoomScale="70" zoomScaleNormal="70" zoomScaleSheetLayoutView="99" workbookViewId="0">
      <selection activeCell="I11" sqref="I11"/>
    </sheetView>
  </sheetViews>
  <sheetFormatPr defaultColWidth="9.06640625" defaultRowHeight="15"/>
  <cols>
    <col min="1" max="1" width="6.33203125" style="23" customWidth="1"/>
    <col min="2" max="2" width="48" style="23" customWidth="1"/>
    <col min="3" max="3" width="17.59765625" style="23" customWidth="1"/>
    <col min="4" max="4" width="18.6640625" style="23" bestFit="1" customWidth="1"/>
    <col min="5" max="5" width="31.06640625" style="23" customWidth="1"/>
    <col min="6" max="6" width="14.3984375" style="23" bestFit="1" customWidth="1"/>
    <col min="7" max="7" width="11.06640625" style="23" bestFit="1" customWidth="1"/>
    <col min="8" max="8" width="22.33203125" style="39" bestFit="1" customWidth="1"/>
    <col min="9" max="9" width="27.59765625" style="80" customWidth="1"/>
    <col min="10" max="10" width="17.9296875" style="22" customWidth="1"/>
    <col min="11" max="15" width="9.06640625" style="23"/>
    <col min="16" max="16" width="14.3984375" style="23" bestFit="1" customWidth="1"/>
    <col min="17" max="16384" width="9.06640625" style="23"/>
  </cols>
  <sheetData>
    <row r="1" spans="1:10" ht="25.15">
      <c r="B1" s="247" t="s">
        <v>6</v>
      </c>
      <c r="C1" s="247"/>
      <c r="D1" s="247"/>
      <c r="E1" s="247"/>
      <c r="F1" s="247"/>
      <c r="G1" s="247"/>
      <c r="H1" s="247"/>
      <c r="I1" s="247"/>
    </row>
    <row r="2" spans="1:10">
      <c r="I2" s="25"/>
    </row>
    <row r="3" spans="1:10" s="38" customFormat="1" ht="33" customHeight="1">
      <c r="A3" s="94" t="s">
        <v>30</v>
      </c>
      <c r="B3" s="95" t="s">
        <v>0</v>
      </c>
      <c r="C3" s="95" t="s">
        <v>1</v>
      </c>
      <c r="D3" s="96" t="s">
        <v>44</v>
      </c>
      <c r="E3" s="96" t="s">
        <v>2</v>
      </c>
      <c r="F3" s="96" t="s">
        <v>3</v>
      </c>
      <c r="G3" s="96" t="s">
        <v>4</v>
      </c>
      <c r="H3" s="96" t="s">
        <v>5</v>
      </c>
      <c r="I3" s="97" t="s">
        <v>45</v>
      </c>
      <c r="J3" s="95" t="s">
        <v>81</v>
      </c>
    </row>
    <row r="4" spans="1:10" ht="60">
      <c r="A4" s="76" t="s">
        <v>49</v>
      </c>
      <c r="B4" s="77" t="s">
        <v>28</v>
      </c>
      <c r="C4" s="77" t="s">
        <v>6</v>
      </c>
      <c r="D4" s="93" t="s">
        <v>94</v>
      </c>
      <c r="E4" s="81" t="s">
        <v>95</v>
      </c>
      <c r="F4" s="82">
        <v>1</v>
      </c>
      <c r="G4" s="82" t="s">
        <v>8</v>
      </c>
      <c r="H4" s="83">
        <v>150000000</v>
      </c>
      <c r="I4" s="52" t="s">
        <v>248</v>
      </c>
      <c r="J4" s="32"/>
    </row>
    <row r="5" spans="1:10" ht="60">
      <c r="A5" s="76">
        <v>2</v>
      </c>
      <c r="B5" s="77" t="s">
        <v>35</v>
      </c>
      <c r="C5" s="77" t="s">
        <v>6</v>
      </c>
      <c r="D5" s="93" t="s">
        <v>102</v>
      </c>
      <c r="E5" s="81" t="s">
        <v>103</v>
      </c>
      <c r="F5" s="85">
        <v>1</v>
      </c>
      <c r="G5" s="85" t="s">
        <v>8</v>
      </c>
      <c r="H5" s="86">
        <v>47000000</v>
      </c>
      <c r="I5" s="52" t="s">
        <v>248</v>
      </c>
      <c r="J5" s="87"/>
    </row>
    <row r="6" spans="1:10" ht="45">
      <c r="A6" s="76" t="s">
        <v>50</v>
      </c>
      <c r="B6" s="77" t="s">
        <v>39</v>
      </c>
      <c r="C6" s="77" t="s">
        <v>6</v>
      </c>
      <c r="D6" s="93" t="s">
        <v>106</v>
      </c>
      <c r="E6" s="81" t="s">
        <v>107</v>
      </c>
      <c r="F6" s="85">
        <v>1</v>
      </c>
      <c r="G6" s="85" t="s">
        <v>8</v>
      </c>
      <c r="H6" s="86">
        <v>150000000</v>
      </c>
      <c r="I6" s="52" t="s">
        <v>249</v>
      </c>
      <c r="J6" s="87"/>
    </row>
    <row r="7" spans="1:10" ht="60">
      <c r="A7" s="76">
        <v>3</v>
      </c>
      <c r="B7" s="78" t="s">
        <v>131</v>
      </c>
      <c r="C7" s="77" t="s">
        <v>6</v>
      </c>
      <c r="D7" s="32" t="s">
        <v>134</v>
      </c>
      <c r="E7" s="88" t="s">
        <v>239</v>
      </c>
      <c r="F7" s="89"/>
      <c r="G7" s="89"/>
      <c r="H7" s="86">
        <v>20000000</v>
      </c>
      <c r="I7" s="52" t="s">
        <v>248</v>
      </c>
      <c r="J7" s="87"/>
    </row>
    <row r="8" spans="1:10" ht="30">
      <c r="A8" s="76" t="s">
        <v>51</v>
      </c>
      <c r="B8" s="78" t="s">
        <v>135</v>
      </c>
      <c r="C8" s="77" t="s">
        <v>6</v>
      </c>
      <c r="D8" s="32" t="s">
        <v>136</v>
      </c>
      <c r="E8" s="32" t="s">
        <v>137</v>
      </c>
      <c r="F8" s="33"/>
      <c r="G8" s="33"/>
      <c r="H8" s="86">
        <v>150000000</v>
      </c>
      <c r="I8" s="52" t="s">
        <v>248</v>
      </c>
      <c r="J8" s="87"/>
    </row>
    <row r="9" spans="1:10" ht="30">
      <c r="A9" s="76">
        <v>4</v>
      </c>
      <c r="B9" s="78" t="s">
        <v>71</v>
      </c>
      <c r="C9" s="77" t="s">
        <v>6</v>
      </c>
      <c r="D9" s="32" t="s">
        <v>148</v>
      </c>
      <c r="E9" s="32" t="s">
        <v>149</v>
      </c>
      <c r="F9" s="33"/>
      <c r="G9" s="33"/>
      <c r="H9" s="86">
        <v>150000000</v>
      </c>
      <c r="I9" s="52" t="s">
        <v>248</v>
      </c>
      <c r="J9" s="87"/>
    </row>
    <row r="10" spans="1:10" ht="60">
      <c r="A10" s="76" t="s">
        <v>52</v>
      </c>
      <c r="B10" s="77" t="s">
        <v>173</v>
      </c>
      <c r="C10" s="77" t="s">
        <v>6</v>
      </c>
      <c r="D10" s="156" t="s">
        <v>106</v>
      </c>
      <c r="E10" s="90" t="s">
        <v>174</v>
      </c>
      <c r="F10" s="91" t="s">
        <v>175</v>
      </c>
      <c r="G10" s="92" t="s">
        <v>176</v>
      </c>
      <c r="H10" s="86">
        <v>150000000</v>
      </c>
      <c r="I10" s="52" t="s">
        <v>249</v>
      </c>
      <c r="J10" s="87"/>
    </row>
    <row r="11" spans="1:10" ht="105">
      <c r="A11" s="76">
        <v>5</v>
      </c>
      <c r="B11" s="77" t="s">
        <v>19</v>
      </c>
      <c r="C11" s="77" t="s">
        <v>6</v>
      </c>
      <c r="D11" s="93" t="s">
        <v>148</v>
      </c>
      <c r="E11" s="93" t="s">
        <v>238</v>
      </c>
      <c r="F11" s="82">
        <v>200</v>
      </c>
      <c r="G11" s="82" t="s">
        <v>7</v>
      </c>
      <c r="H11" s="83">
        <v>33000000</v>
      </c>
      <c r="I11" s="52" t="s">
        <v>248</v>
      </c>
      <c r="J11" s="87"/>
    </row>
    <row r="12" spans="1:10" ht="99.75">
      <c r="A12" s="30">
        <v>6</v>
      </c>
      <c r="B12" s="303" t="s">
        <v>19</v>
      </c>
      <c r="C12" s="304" t="s">
        <v>6</v>
      </c>
      <c r="D12" s="304" t="s">
        <v>278</v>
      </c>
      <c r="E12" s="304" t="s">
        <v>279</v>
      </c>
      <c r="F12" s="305">
        <v>1</v>
      </c>
      <c r="G12" s="33" t="s">
        <v>29</v>
      </c>
      <c r="H12" s="243">
        <v>33000000</v>
      </c>
      <c r="I12" s="43"/>
      <c r="J12" s="32"/>
    </row>
    <row r="13" spans="1:10">
      <c r="A13" s="79"/>
      <c r="B13" s="31"/>
      <c r="C13" s="78"/>
      <c r="D13" s="32"/>
      <c r="E13" s="32"/>
      <c r="F13" s="32"/>
      <c r="G13" s="33"/>
      <c r="H13" s="41"/>
      <c r="I13" s="43"/>
      <c r="J13" s="32"/>
    </row>
    <row r="14" spans="1:10" s="38" customFormat="1">
      <c r="A14" s="98"/>
      <c r="B14" s="246" t="s">
        <v>76</v>
      </c>
      <c r="C14" s="246"/>
      <c r="D14" s="246"/>
      <c r="E14" s="246"/>
      <c r="F14" s="246"/>
      <c r="G14" s="246"/>
      <c r="H14" s="99">
        <f>SUM(H4:H13)</f>
        <v>883000000</v>
      </c>
      <c r="I14" s="100"/>
      <c r="J14" s="100"/>
    </row>
    <row r="15" spans="1:10">
      <c r="I15" s="25"/>
    </row>
    <row r="16" spans="1:10">
      <c r="I16" s="25"/>
    </row>
    <row r="17" spans="2:9" ht="13.5" customHeight="1">
      <c r="B17" s="23" t="s">
        <v>75</v>
      </c>
      <c r="H17" s="39">
        <f>H14+'DINAS PERKIM'!H29+'SETDAKO BAG KESRA'!H7+DISPORABUDPAR!H25+DISDIK!H16+'DKP3'!H7+'Dinas LH'!H7+'SATPOL PP'!H5+DISHUB!H6+'DINKOP UKM NAKER'!H6+DPMPTSP!H6+'KEL. SUNGAI ULIN '!H6</f>
        <v>4592500000</v>
      </c>
      <c r="I17" s="25"/>
    </row>
    <row r="18" spans="2:9">
      <c r="I18" s="25"/>
    </row>
    <row r="19" spans="2:9">
      <c r="B19" s="23" t="s">
        <v>77</v>
      </c>
      <c r="H19" s="39">
        <f>(150000000*30)</f>
        <v>4500000000</v>
      </c>
      <c r="I19" s="25"/>
    </row>
    <row r="20" spans="2:9">
      <c r="I20" s="25"/>
    </row>
    <row r="21" spans="2:9">
      <c r="B21" s="23" t="s">
        <v>78</v>
      </c>
      <c r="H21" s="39">
        <f>H19-H17</f>
        <v>-92500000</v>
      </c>
      <c r="I21" s="25"/>
    </row>
    <row r="22" spans="2:9">
      <c r="I22" s="25"/>
    </row>
    <row r="23" spans="2:9">
      <c r="I23" s="25"/>
    </row>
    <row r="24" spans="2:9">
      <c r="I24" s="25"/>
    </row>
    <row r="25" spans="2:9">
      <c r="I25" s="25"/>
    </row>
    <row r="26" spans="2:9">
      <c r="I26" s="25"/>
    </row>
    <row r="27" spans="2:9">
      <c r="I27" s="25"/>
    </row>
    <row r="28" spans="2:9">
      <c r="I28" s="25"/>
    </row>
    <row r="29" spans="2:9">
      <c r="I29" s="25"/>
    </row>
    <row r="30" spans="2:9">
      <c r="I30" s="25"/>
    </row>
    <row r="31" spans="2:9">
      <c r="I31" s="25"/>
    </row>
    <row r="32" spans="2:9">
      <c r="I32" s="25"/>
    </row>
    <row r="33" spans="9:9">
      <c r="I33" s="25"/>
    </row>
    <row r="34" spans="9:9">
      <c r="I34" s="25"/>
    </row>
    <row r="35" spans="9:9">
      <c r="I35" s="25"/>
    </row>
    <row r="36" spans="9:9">
      <c r="I36" s="25"/>
    </row>
    <row r="37" spans="9:9">
      <c r="I37" s="25"/>
    </row>
    <row r="38" spans="9:9">
      <c r="I38" s="25"/>
    </row>
    <row r="39" spans="9:9">
      <c r="I39" s="25"/>
    </row>
    <row r="40" spans="9:9">
      <c r="I40" s="25"/>
    </row>
    <row r="41" spans="9:9">
      <c r="I41" s="25"/>
    </row>
    <row r="42" spans="9:9">
      <c r="I42" s="25"/>
    </row>
    <row r="43" spans="9:9">
      <c r="I43" s="25"/>
    </row>
    <row r="44" spans="9:9">
      <c r="I44" s="25"/>
    </row>
    <row r="45" spans="9:9">
      <c r="I45" s="25"/>
    </row>
    <row r="46" spans="9:9">
      <c r="I46" s="25"/>
    </row>
    <row r="47" spans="9:9">
      <c r="I47" s="25"/>
    </row>
    <row r="48" spans="9:9">
      <c r="I48" s="25"/>
    </row>
    <row r="49" spans="9:9">
      <c r="I49" s="25"/>
    </row>
    <row r="50" spans="9:9">
      <c r="I50" s="25"/>
    </row>
    <row r="51" spans="9:9">
      <c r="I51" s="25"/>
    </row>
    <row r="52" spans="9:9">
      <c r="I52" s="25"/>
    </row>
    <row r="53" spans="9:9">
      <c r="I53" s="25"/>
    </row>
    <row r="54" spans="9:9">
      <c r="I54" s="25"/>
    </row>
    <row r="55" spans="9:9">
      <c r="I55" s="25"/>
    </row>
    <row r="56" spans="9:9">
      <c r="I56" s="25"/>
    </row>
    <row r="57" spans="9:9">
      <c r="I57" s="25"/>
    </row>
    <row r="58" spans="9:9">
      <c r="I58" s="25"/>
    </row>
    <row r="59" spans="9:9">
      <c r="I59" s="25"/>
    </row>
    <row r="60" spans="9:9">
      <c r="I60" s="25"/>
    </row>
    <row r="61" spans="9:9">
      <c r="I61" s="25"/>
    </row>
    <row r="62" spans="9:9">
      <c r="I62" s="25"/>
    </row>
    <row r="63" spans="9:9">
      <c r="I63" s="25"/>
    </row>
    <row r="64" spans="9:9">
      <c r="I64" s="25"/>
    </row>
    <row r="65" spans="9:9">
      <c r="I65" s="25"/>
    </row>
    <row r="66" spans="9:9">
      <c r="I66" s="25"/>
    </row>
    <row r="67" spans="9:9">
      <c r="I67" s="25"/>
    </row>
    <row r="68" spans="9:9">
      <c r="I68" s="25"/>
    </row>
    <row r="69" spans="9:9">
      <c r="I69" s="25"/>
    </row>
    <row r="70" spans="9:9">
      <c r="I70" s="25"/>
    </row>
    <row r="71" spans="9:9">
      <c r="I71" s="25"/>
    </row>
    <row r="72" spans="9:9">
      <c r="I72" s="25"/>
    </row>
    <row r="73" spans="9:9">
      <c r="I73" s="25"/>
    </row>
    <row r="74" spans="9:9">
      <c r="I74" s="25"/>
    </row>
    <row r="75" spans="9:9">
      <c r="I75" s="25"/>
    </row>
    <row r="76" spans="9:9">
      <c r="I76" s="25"/>
    </row>
    <row r="77" spans="9:9">
      <c r="I77" s="25"/>
    </row>
    <row r="78" spans="9:9">
      <c r="I78" s="25"/>
    </row>
    <row r="79" spans="9:9">
      <c r="I79" s="25"/>
    </row>
    <row r="80" spans="9:9">
      <c r="I80" s="25"/>
    </row>
    <row r="81" spans="9:9">
      <c r="I81" s="25"/>
    </row>
    <row r="82" spans="9:9">
      <c r="I82" s="25"/>
    </row>
    <row r="83" spans="9:9">
      <c r="I83" s="25"/>
    </row>
    <row r="84" spans="9:9">
      <c r="I84" s="25"/>
    </row>
    <row r="85" spans="9:9">
      <c r="I85" s="25"/>
    </row>
    <row r="86" spans="9:9">
      <c r="I86" s="25"/>
    </row>
    <row r="87" spans="9:9">
      <c r="I87" s="25"/>
    </row>
    <row r="88" spans="9:9">
      <c r="I88" s="25"/>
    </row>
    <row r="89" spans="9:9">
      <c r="I89" s="25"/>
    </row>
    <row r="90" spans="9:9">
      <c r="I90" s="25"/>
    </row>
    <row r="91" spans="9:9">
      <c r="I91" s="25"/>
    </row>
    <row r="92" spans="9:9">
      <c r="I92" s="25"/>
    </row>
    <row r="93" spans="9:9">
      <c r="I93" s="25"/>
    </row>
    <row r="94" spans="9:9">
      <c r="I94" s="25"/>
    </row>
    <row r="95" spans="9:9">
      <c r="I95" s="25"/>
    </row>
    <row r="96" spans="9:9">
      <c r="I96" s="25"/>
    </row>
    <row r="97" spans="9:9">
      <c r="I97" s="25"/>
    </row>
    <row r="98" spans="9:9">
      <c r="I98" s="25"/>
    </row>
    <row r="99" spans="9:9">
      <c r="I99" s="25"/>
    </row>
    <row r="100" spans="9:9">
      <c r="I100" s="25"/>
    </row>
    <row r="101" spans="9:9">
      <c r="I101" s="25"/>
    </row>
    <row r="102" spans="9:9">
      <c r="I102" s="25"/>
    </row>
    <row r="103" spans="9:9">
      <c r="I103" s="25"/>
    </row>
    <row r="104" spans="9:9">
      <c r="I104" s="25"/>
    </row>
    <row r="105" spans="9:9">
      <c r="I105" s="25"/>
    </row>
    <row r="106" spans="9:9">
      <c r="I106" s="25"/>
    </row>
    <row r="107" spans="9:9">
      <c r="I107" s="25"/>
    </row>
    <row r="108" spans="9:9">
      <c r="I108" s="25"/>
    </row>
    <row r="109" spans="9:9">
      <c r="I109" s="25"/>
    </row>
    <row r="110" spans="9:9">
      <c r="I110" s="25"/>
    </row>
    <row r="111" spans="9:9">
      <c r="I111" s="25"/>
    </row>
    <row r="112" spans="9:9">
      <c r="I112" s="25"/>
    </row>
    <row r="113" spans="9:9">
      <c r="I113" s="25"/>
    </row>
    <row r="114" spans="9:9">
      <c r="I114" s="25"/>
    </row>
    <row r="115" spans="9:9">
      <c r="I115" s="25"/>
    </row>
    <row r="116" spans="9:9">
      <c r="I116" s="25"/>
    </row>
    <row r="117" spans="9:9">
      <c r="I117" s="25"/>
    </row>
    <row r="118" spans="9:9">
      <c r="I118" s="25"/>
    </row>
    <row r="119" spans="9:9">
      <c r="I119" s="25"/>
    </row>
    <row r="120" spans="9:9">
      <c r="I120" s="25"/>
    </row>
    <row r="121" spans="9:9">
      <c r="I121" s="25"/>
    </row>
    <row r="122" spans="9:9">
      <c r="I122" s="25"/>
    </row>
    <row r="123" spans="9:9">
      <c r="I123" s="25"/>
    </row>
    <row r="124" spans="9:9">
      <c r="I124" s="25"/>
    </row>
    <row r="125" spans="9:9">
      <c r="I125" s="25"/>
    </row>
    <row r="126" spans="9:9">
      <c r="I126" s="25"/>
    </row>
    <row r="127" spans="9:9">
      <c r="I127" s="25"/>
    </row>
    <row r="128" spans="9:9">
      <c r="I128" s="25"/>
    </row>
    <row r="129" spans="9:9">
      <c r="I129" s="25"/>
    </row>
    <row r="130" spans="9:9">
      <c r="I130" s="25"/>
    </row>
    <row r="131" spans="9:9">
      <c r="I131" s="25"/>
    </row>
    <row r="132" spans="9:9">
      <c r="I132" s="25"/>
    </row>
    <row r="133" spans="9:9">
      <c r="I133" s="25"/>
    </row>
    <row r="134" spans="9:9">
      <c r="I134" s="25"/>
    </row>
    <row r="135" spans="9:9">
      <c r="I135" s="25"/>
    </row>
    <row r="136" spans="9:9">
      <c r="I136" s="25"/>
    </row>
    <row r="137" spans="9:9">
      <c r="I137" s="25"/>
    </row>
    <row r="138" spans="9:9">
      <c r="I138" s="25"/>
    </row>
    <row r="139" spans="9:9">
      <c r="I139" s="25"/>
    </row>
    <row r="140" spans="9:9">
      <c r="I140" s="25"/>
    </row>
    <row r="141" spans="9:9">
      <c r="I141" s="25"/>
    </row>
    <row r="142" spans="9:9">
      <c r="I142" s="25"/>
    </row>
    <row r="143" spans="9:9">
      <c r="I143" s="25"/>
    </row>
    <row r="144" spans="9:9">
      <c r="I144" s="25"/>
    </row>
    <row r="145" spans="9:9">
      <c r="I145" s="25"/>
    </row>
    <row r="146" spans="9:9">
      <c r="I146" s="25"/>
    </row>
    <row r="147" spans="9:9">
      <c r="I147" s="25"/>
    </row>
    <row r="148" spans="9:9">
      <c r="I148" s="25"/>
    </row>
    <row r="149" spans="9:9">
      <c r="I149" s="25"/>
    </row>
    <row r="150" spans="9:9">
      <c r="I150" s="25"/>
    </row>
    <row r="151" spans="9:9">
      <c r="I151" s="25"/>
    </row>
    <row r="152" spans="9:9">
      <c r="I152" s="25"/>
    </row>
    <row r="153" spans="9:9">
      <c r="I153" s="25"/>
    </row>
    <row r="154" spans="9:9">
      <c r="I154" s="25"/>
    </row>
    <row r="155" spans="9:9">
      <c r="I155" s="25"/>
    </row>
    <row r="156" spans="9:9">
      <c r="I156" s="25"/>
    </row>
    <row r="157" spans="9:9">
      <c r="I157" s="25"/>
    </row>
    <row r="158" spans="9:9">
      <c r="I158" s="25"/>
    </row>
    <row r="159" spans="9:9">
      <c r="I159" s="25"/>
    </row>
    <row r="160" spans="9:9">
      <c r="I160" s="25"/>
    </row>
    <row r="161" spans="9:9">
      <c r="I161" s="25"/>
    </row>
    <row r="162" spans="9:9">
      <c r="I162" s="25"/>
    </row>
    <row r="163" spans="9:9">
      <c r="I163" s="25"/>
    </row>
    <row r="164" spans="9:9">
      <c r="I164" s="25"/>
    </row>
    <row r="165" spans="9:9">
      <c r="I165" s="25"/>
    </row>
    <row r="166" spans="9:9">
      <c r="I166" s="25"/>
    </row>
    <row r="167" spans="9:9">
      <c r="I167" s="25"/>
    </row>
    <row r="168" spans="9:9">
      <c r="I168" s="25"/>
    </row>
    <row r="169" spans="9:9">
      <c r="I169" s="25"/>
    </row>
    <row r="170" spans="9:9">
      <c r="I170" s="25"/>
    </row>
    <row r="171" spans="9:9">
      <c r="I171" s="25"/>
    </row>
    <row r="172" spans="9:9">
      <c r="I172" s="25"/>
    </row>
    <row r="173" spans="9:9">
      <c r="I173" s="25"/>
    </row>
  </sheetData>
  <autoFilter ref="D1:D21" xr:uid="{6182AE40-8C3A-4409-AFB0-B2EAE1E188BB}"/>
  <mergeCells count="2">
    <mergeCell ref="B14:G14"/>
    <mergeCell ref="B1:I1"/>
  </mergeCells>
  <phoneticPr fontId="14" type="noConversion"/>
  <pageMargins left="0.7" right="0.7" top="0.75" bottom="0.75" header="0.3" footer="0.3"/>
  <pageSetup paperSize="9" scale="61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31F31-7A80-4263-885E-EA3FEAA61BC7}">
  <sheetPr>
    <tabColor rgb="FFFFFF00"/>
    <pageSetUpPr fitToPage="1"/>
  </sheetPr>
  <dimension ref="A1:J249"/>
  <sheetViews>
    <sheetView view="pageBreakPreview" zoomScale="85" zoomScaleNormal="103" zoomScaleSheetLayoutView="85" workbookViewId="0">
      <selection sqref="A1:XFD1048576"/>
    </sheetView>
  </sheetViews>
  <sheetFormatPr defaultColWidth="9.06640625" defaultRowHeight="15"/>
  <cols>
    <col min="1" max="1" width="9.06640625" style="128"/>
    <col min="2" max="2" width="27.1328125" style="128" customWidth="1"/>
    <col min="3" max="3" width="11.796875" style="128" customWidth="1"/>
    <col min="4" max="4" width="19.46484375" style="128" customWidth="1"/>
    <col min="5" max="5" width="11.73046875" style="128" customWidth="1"/>
    <col min="6" max="6" width="10.796875" style="128" customWidth="1"/>
    <col min="7" max="7" width="10.59765625" style="128" bestFit="1" customWidth="1"/>
    <col min="8" max="8" width="22.3984375" style="130" customWidth="1"/>
    <col min="9" max="10" width="18.796875" style="222" customWidth="1"/>
    <col min="11" max="16384" width="9.06640625" style="128"/>
  </cols>
  <sheetData>
    <row r="1" spans="1:10">
      <c r="B1" s="291" t="s">
        <v>170</v>
      </c>
      <c r="C1" s="291"/>
      <c r="D1" s="291"/>
      <c r="E1" s="291"/>
      <c r="F1" s="291"/>
      <c r="G1" s="291"/>
      <c r="H1" s="291"/>
      <c r="I1" s="131"/>
      <c r="J1" s="131"/>
    </row>
    <row r="2" spans="1:10">
      <c r="I2" s="131"/>
      <c r="J2" s="131"/>
    </row>
    <row r="3" spans="1:10" ht="30">
      <c r="A3" s="185" t="s">
        <v>30</v>
      </c>
      <c r="B3" s="185" t="s">
        <v>0</v>
      </c>
      <c r="C3" s="185" t="s">
        <v>1</v>
      </c>
      <c r="D3" s="186" t="s">
        <v>44</v>
      </c>
      <c r="E3" s="186" t="s">
        <v>2</v>
      </c>
      <c r="F3" s="186" t="s">
        <v>3</v>
      </c>
      <c r="G3" s="186" t="s">
        <v>4</v>
      </c>
      <c r="H3" s="186" t="s">
        <v>5</v>
      </c>
      <c r="I3" s="186" t="s">
        <v>45</v>
      </c>
      <c r="J3" s="186" t="s">
        <v>81</v>
      </c>
    </row>
    <row r="4" spans="1:10" ht="159.5" customHeight="1">
      <c r="A4" s="192">
        <v>1</v>
      </c>
      <c r="B4" s="191" t="s">
        <v>159</v>
      </c>
      <c r="C4" s="241" t="s">
        <v>170</v>
      </c>
      <c r="D4" s="115" t="s">
        <v>171</v>
      </c>
      <c r="E4" s="115" t="s">
        <v>172</v>
      </c>
      <c r="F4" s="33">
        <v>1</v>
      </c>
      <c r="G4" s="242" t="s">
        <v>29</v>
      </c>
      <c r="H4" s="243">
        <v>123000000</v>
      </c>
      <c r="I4" s="218" t="s">
        <v>263</v>
      </c>
      <c r="J4" s="218"/>
    </row>
    <row r="5" spans="1:10">
      <c r="A5" s="244"/>
      <c r="B5" s="191"/>
      <c r="C5" s="192"/>
      <c r="D5" s="191"/>
      <c r="E5" s="191"/>
      <c r="F5" s="205"/>
      <c r="G5" s="205"/>
      <c r="H5" s="206"/>
      <c r="I5" s="216"/>
      <c r="J5" s="216"/>
    </row>
    <row r="6" spans="1:10" s="132" customFormat="1">
      <c r="A6" s="136"/>
      <c r="B6" s="266" t="s">
        <v>76</v>
      </c>
      <c r="C6" s="266"/>
      <c r="D6" s="266"/>
      <c r="E6" s="266"/>
      <c r="F6" s="266"/>
      <c r="G6" s="266"/>
      <c r="H6" s="137">
        <f>SUM(H4:H4)</f>
        <v>123000000</v>
      </c>
      <c r="I6" s="136"/>
      <c r="J6" s="136"/>
    </row>
    <row r="7" spans="1:10">
      <c r="I7" s="131"/>
      <c r="J7" s="131"/>
    </row>
    <row r="8" spans="1:10">
      <c r="I8" s="131"/>
      <c r="J8" s="131"/>
    </row>
    <row r="9" spans="1:10">
      <c r="I9" s="131"/>
      <c r="J9" s="131"/>
    </row>
    <row r="10" spans="1:10">
      <c r="I10" s="131"/>
      <c r="J10" s="131"/>
    </row>
    <row r="11" spans="1:10">
      <c r="I11" s="131"/>
      <c r="J11" s="131"/>
    </row>
    <row r="12" spans="1:10">
      <c r="I12" s="131"/>
      <c r="J12" s="131"/>
    </row>
    <row r="13" spans="1:10">
      <c r="I13" s="131"/>
      <c r="J13" s="131"/>
    </row>
    <row r="14" spans="1:10">
      <c r="I14" s="131"/>
      <c r="J14" s="131"/>
    </row>
    <row r="15" spans="1:10">
      <c r="I15" s="131"/>
      <c r="J15" s="131"/>
    </row>
    <row r="16" spans="1:10">
      <c r="I16" s="131"/>
      <c r="J16" s="131"/>
    </row>
    <row r="17" spans="9:10">
      <c r="I17" s="131"/>
      <c r="J17" s="131"/>
    </row>
    <row r="18" spans="9:10">
      <c r="I18" s="131"/>
      <c r="J18" s="131"/>
    </row>
    <row r="19" spans="9:10">
      <c r="I19" s="131"/>
      <c r="J19" s="131"/>
    </row>
    <row r="20" spans="9:10">
      <c r="I20" s="131"/>
      <c r="J20" s="131"/>
    </row>
    <row r="21" spans="9:10">
      <c r="I21" s="131"/>
      <c r="J21" s="131"/>
    </row>
    <row r="22" spans="9:10">
      <c r="I22" s="131"/>
      <c r="J22" s="131"/>
    </row>
    <row r="23" spans="9:10">
      <c r="I23" s="131"/>
      <c r="J23" s="131"/>
    </row>
    <row r="24" spans="9:10">
      <c r="I24" s="131"/>
      <c r="J24" s="131"/>
    </row>
    <row r="25" spans="9:10">
      <c r="I25" s="131"/>
      <c r="J25" s="131"/>
    </row>
    <row r="26" spans="9:10">
      <c r="I26" s="131"/>
      <c r="J26" s="131"/>
    </row>
    <row r="27" spans="9:10">
      <c r="I27" s="131"/>
      <c r="J27" s="131"/>
    </row>
    <row r="28" spans="9:10">
      <c r="I28" s="131"/>
      <c r="J28" s="131"/>
    </row>
    <row r="29" spans="9:10">
      <c r="I29" s="131"/>
      <c r="J29" s="131"/>
    </row>
    <row r="30" spans="9:10">
      <c r="I30" s="131"/>
      <c r="J30" s="131"/>
    </row>
    <row r="31" spans="9:10">
      <c r="I31" s="131"/>
      <c r="J31" s="131"/>
    </row>
    <row r="32" spans="9:10">
      <c r="I32" s="131"/>
      <c r="J32" s="131"/>
    </row>
    <row r="33" spans="9:10">
      <c r="I33" s="131"/>
      <c r="J33" s="131"/>
    </row>
    <row r="34" spans="9:10">
      <c r="I34" s="131"/>
      <c r="J34" s="131"/>
    </row>
    <row r="35" spans="9:10">
      <c r="I35" s="131"/>
      <c r="J35" s="131"/>
    </row>
    <row r="36" spans="9:10">
      <c r="I36" s="131"/>
      <c r="J36" s="131"/>
    </row>
    <row r="37" spans="9:10">
      <c r="I37" s="131"/>
      <c r="J37" s="131"/>
    </row>
    <row r="38" spans="9:10">
      <c r="I38" s="131"/>
      <c r="J38" s="131"/>
    </row>
    <row r="39" spans="9:10">
      <c r="I39" s="131"/>
      <c r="J39" s="131"/>
    </row>
    <row r="40" spans="9:10">
      <c r="I40" s="131"/>
      <c r="J40" s="131"/>
    </row>
    <row r="41" spans="9:10">
      <c r="I41" s="131"/>
      <c r="J41" s="131"/>
    </row>
    <row r="42" spans="9:10">
      <c r="I42" s="131"/>
      <c r="J42" s="131"/>
    </row>
    <row r="43" spans="9:10">
      <c r="I43" s="131"/>
      <c r="J43" s="131"/>
    </row>
    <row r="44" spans="9:10">
      <c r="I44" s="131"/>
      <c r="J44" s="131"/>
    </row>
    <row r="45" spans="9:10">
      <c r="I45" s="131"/>
      <c r="J45" s="131"/>
    </row>
    <row r="46" spans="9:10">
      <c r="I46" s="131"/>
      <c r="J46" s="131"/>
    </row>
    <row r="47" spans="9:10">
      <c r="I47" s="131"/>
      <c r="J47" s="131"/>
    </row>
    <row r="48" spans="9:10">
      <c r="I48" s="131"/>
      <c r="J48" s="131"/>
    </row>
    <row r="49" spans="9:10">
      <c r="I49" s="131"/>
      <c r="J49" s="131"/>
    </row>
    <row r="50" spans="9:10">
      <c r="I50" s="131"/>
      <c r="J50" s="131"/>
    </row>
    <row r="51" spans="9:10">
      <c r="I51" s="131"/>
      <c r="J51" s="131"/>
    </row>
    <row r="52" spans="9:10">
      <c r="I52" s="131"/>
      <c r="J52" s="131"/>
    </row>
    <row r="53" spans="9:10">
      <c r="I53" s="131"/>
      <c r="J53" s="131"/>
    </row>
    <row r="54" spans="9:10">
      <c r="I54" s="131"/>
      <c r="J54" s="131"/>
    </row>
    <row r="55" spans="9:10">
      <c r="I55" s="131"/>
      <c r="J55" s="131"/>
    </row>
    <row r="56" spans="9:10">
      <c r="I56" s="131"/>
      <c r="J56" s="131"/>
    </row>
    <row r="57" spans="9:10">
      <c r="I57" s="131"/>
      <c r="J57" s="131"/>
    </row>
    <row r="58" spans="9:10">
      <c r="I58" s="131"/>
      <c r="J58" s="131"/>
    </row>
    <row r="59" spans="9:10">
      <c r="I59" s="131"/>
      <c r="J59" s="131"/>
    </row>
    <row r="60" spans="9:10">
      <c r="I60" s="131"/>
      <c r="J60" s="131"/>
    </row>
    <row r="61" spans="9:10">
      <c r="I61" s="131"/>
      <c r="J61" s="131"/>
    </row>
    <row r="62" spans="9:10">
      <c r="I62" s="131"/>
      <c r="J62" s="131"/>
    </row>
    <row r="63" spans="9:10">
      <c r="I63" s="131"/>
      <c r="J63" s="131"/>
    </row>
    <row r="64" spans="9:10">
      <c r="I64" s="131"/>
      <c r="J64" s="131"/>
    </row>
    <row r="65" spans="9:10">
      <c r="I65" s="131"/>
      <c r="J65" s="131"/>
    </row>
    <row r="66" spans="9:10">
      <c r="I66" s="131"/>
      <c r="J66" s="131"/>
    </row>
    <row r="67" spans="9:10">
      <c r="I67" s="131"/>
      <c r="J67" s="131"/>
    </row>
    <row r="68" spans="9:10">
      <c r="I68" s="131"/>
      <c r="J68" s="131"/>
    </row>
    <row r="69" spans="9:10">
      <c r="I69" s="131"/>
      <c r="J69" s="131"/>
    </row>
    <row r="70" spans="9:10">
      <c r="I70" s="131"/>
      <c r="J70" s="131"/>
    </row>
    <row r="71" spans="9:10">
      <c r="I71" s="131"/>
      <c r="J71" s="131"/>
    </row>
    <row r="72" spans="9:10">
      <c r="I72" s="131"/>
      <c r="J72" s="131"/>
    </row>
    <row r="73" spans="9:10">
      <c r="I73" s="131"/>
      <c r="J73" s="131"/>
    </row>
    <row r="74" spans="9:10">
      <c r="I74" s="131"/>
      <c r="J74" s="131"/>
    </row>
    <row r="75" spans="9:10">
      <c r="I75" s="131"/>
      <c r="J75" s="131"/>
    </row>
    <row r="76" spans="9:10">
      <c r="I76" s="131"/>
      <c r="J76" s="131"/>
    </row>
    <row r="77" spans="9:10">
      <c r="I77" s="131"/>
      <c r="J77" s="131"/>
    </row>
    <row r="78" spans="9:10">
      <c r="I78" s="131"/>
      <c r="J78" s="131"/>
    </row>
    <row r="79" spans="9:10">
      <c r="I79" s="131"/>
      <c r="J79" s="131"/>
    </row>
    <row r="80" spans="9:10">
      <c r="I80" s="131"/>
      <c r="J80" s="131"/>
    </row>
    <row r="81" spans="9:10">
      <c r="I81" s="131"/>
      <c r="J81" s="131"/>
    </row>
    <row r="82" spans="9:10">
      <c r="I82" s="131"/>
      <c r="J82" s="131"/>
    </row>
    <row r="83" spans="9:10">
      <c r="I83" s="131"/>
      <c r="J83" s="131"/>
    </row>
    <row r="84" spans="9:10">
      <c r="I84" s="131"/>
      <c r="J84" s="131"/>
    </row>
    <row r="85" spans="9:10">
      <c r="I85" s="131"/>
      <c r="J85" s="131"/>
    </row>
    <row r="86" spans="9:10">
      <c r="I86" s="131"/>
      <c r="J86" s="131"/>
    </row>
    <row r="87" spans="9:10">
      <c r="I87" s="131"/>
      <c r="J87" s="131"/>
    </row>
    <row r="88" spans="9:10">
      <c r="I88" s="131"/>
      <c r="J88" s="131"/>
    </row>
    <row r="89" spans="9:10">
      <c r="I89" s="131"/>
      <c r="J89" s="131"/>
    </row>
    <row r="90" spans="9:10">
      <c r="I90" s="131"/>
      <c r="J90" s="131"/>
    </row>
    <row r="91" spans="9:10">
      <c r="I91" s="131"/>
      <c r="J91" s="131"/>
    </row>
    <row r="92" spans="9:10">
      <c r="I92" s="131"/>
      <c r="J92" s="131"/>
    </row>
    <row r="93" spans="9:10">
      <c r="I93" s="131"/>
      <c r="J93" s="131"/>
    </row>
    <row r="94" spans="9:10">
      <c r="I94" s="131"/>
      <c r="J94" s="131"/>
    </row>
    <row r="95" spans="9:10">
      <c r="I95" s="131"/>
      <c r="J95" s="131"/>
    </row>
    <row r="96" spans="9:10">
      <c r="I96" s="131"/>
      <c r="J96" s="131"/>
    </row>
    <row r="97" spans="9:10">
      <c r="I97" s="131"/>
      <c r="J97" s="131"/>
    </row>
    <row r="98" spans="9:10">
      <c r="I98" s="131"/>
      <c r="J98" s="131"/>
    </row>
    <row r="99" spans="9:10">
      <c r="I99" s="131"/>
      <c r="J99" s="131"/>
    </row>
    <row r="100" spans="9:10">
      <c r="I100" s="131"/>
      <c r="J100" s="131"/>
    </row>
    <row r="101" spans="9:10">
      <c r="I101" s="131"/>
      <c r="J101" s="131"/>
    </row>
    <row r="102" spans="9:10">
      <c r="I102" s="131"/>
      <c r="J102" s="131"/>
    </row>
    <row r="103" spans="9:10">
      <c r="I103" s="131"/>
      <c r="J103" s="131"/>
    </row>
    <row r="104" spans="9:10">
      <c r="I104" s="131"/>
      <c r="J104" s="131"/>
    </row>
    <row r="105" spans="9:10">
      <c r="I105" s="131"/>
      <c r="J105" s="131"/>
    </row>
    <row r="106" spans="9:10">
      <c r="I106" s="131"/>
      <c r="J106" s="131"/>
    </row>
    <row r="107" spans="9:10">
      <c r="I107" s="131"/>
      <c r="J107" s="131"/>
    </row>
    <row r="108" spans="9:10">
      <c r="I108" s="131"/>
      <c r="J108" s="131"/>
    </row>
    <row r="109" spans="9:10">
      <c r="I109" s="131"/>
      <c r="J109" s="131"/>
    </row>
    <row r="110" spans="9:10">
      <c r="I110" s="131"/>
      <c r="J110" s="131"/>
    </row>
    <row r="111" spans="9:10">
      <c r="I111" s="131"/>
      <c r="J111" s="131"/>
    </row>
    <row r="112" spans="9:10">
      <c r="I112" s="131"/>
      <c r="J112" s="131"/>
    </row>
    <row r="113" spans="9:10">
      <c r="I113" s="131"/>
      <c r="J113" s="131"/>
    </row>
    <row r="114" spans="9:10">
      <c r="I114" s="131"/>
      <c r="J114" s="131"/>
    </row>
    <row r="115" spans="9:10">
      <c r="I115" s="131"/>
      <c r="J115" s="131"/>
    </row>
    <row r="116" spans="9:10">
      <c r="I116" s="131"/>
      <c r="J116" s="131"/>
    </row>
    <row r="117" spans="9:10">
      <c r="I117" s="131"/>
      <c r="J117" s="131"/>
    </row>
    <row r="118" spans="9:10">
      <c r="I118" s="131"/>
      <c r="J118" s="131"/>
    </row>
    <row r="119" spans="9:10">
      <c r="I119" s="131"/>
      <c r="J119" s="131"/>
    </row>
    <row r="120" spans="9:10">
      <c r="I120" s="131"/>
      <c r="J120" s="131"/>
    </row>
    <row r="121" spans="9:10">
      <c r="I121" s="131"/>
      <c r="J121" s="131"/>
    </row>
    <row r="122" spans="9:10">
      <c r="I122" s="131"/>
      <c r="J122" s="131"/>
    </row>
    <row r="123" spans="9:10">
      <c r="I123" s="131"/>
      <c r="J123" s="131"/>
    </row>
    <row r="124" spans="9:10">
      <c r="I124" s="131"/>
      <c r="J124" s="131"/>
    </row>
    <row r="125" spans="9:10">
      <c r="I125" s="131"/>
      <c r="J125" s="131"/>
    </row>
    <row r="126" spans="9:10">
      <c r="I126" s="131"/>
      <c r="J126" s="131"/>
    </row>
    <row r="127" spans="9:10">
      <c r="I127" s="131"/>
      <c r="J127" s="131"/>
    </row>
    <row r="128" spans="9:10">
      <c r="I128" s="131"/>
      <c r="J128" s="131"/>
    </row>
    <row r="129" spans="9:10">
      <c r="I129" s="131"/>
      <c r="J129" s="131"/>
    </row>
    <row r="130" spans="9:10">
      <c r="I130" s="131"/>
      <c r="J130" s="131"/>
    </row>
    <row r="131" spans="9:10">
      <c r="I131" s="131"/>
      <c r="J131" s="131"/>
    </row>
    <row r="132" spans="9:10">
      <c r="I132" s="131"/>
      <c r="J132" s="131"/>
    </row>
    <row r="133" spans="9:10">
      <c r="I133" s="131"/>
      <c r="J133" s="131"/>
    </row>
    <row r="134" spans="9:10">
      <c r="I134" s="131"/>
      <c r="J134" s="131"/>
    </row>
    <row r="135" spans="9:10">
      <c r="I135" s="131"/>
      <c r="J135" s="131"/>
    </row>
    <row r="136" spans="9:10">
      <c r="I136" s="131"/>
      <c r="J136" s="131"/>
    </row>
    <row r="137" spans="9:10">
      <c r="I137" s="131"/>
      <c r="J137" s="131"/>
    </row>
    <row r="138" spans="9:10">
      <c r="I138" s="131"/>
      <c r="J138" s="131"/>
    </row>
    <row r="139" spans="9:10">
      <c r="I139" s="131"/>
      <c r="J139" s="131"/>
    </row>
    <row r="140" spans="9:10">
      <c r="I140" s="131"/>
      <c r="J140" s="131"/>
    </row>
    <row r="141" spans="9:10">
      <c r="I141" s="131"/>
      <c r="J141" s="131"/>
    </row>
    <row r="142" spans="9:10">
      <c r="I142" s="131"/>
      <c r="J142" s="131"/>
    </row>
    <row r="143" spans="9:10">
      <c r="I143" s="131"/>
      <c r="J143" s="131"/>
    </row>
    <row r="144" spans="9:10">
      <c r="I144" s="131"/>
      <c r="J144" s="131"/>
    </row>
    <row r="145" spans="9:10">
      <c r="I145" s="131"/>
      <c r="J145" s="131"/>
    </row>
    <row r="146" spans="9:10">
      <c r="I146" s="131"/>
      <c r="J146" s="131"/>
    </row>
    <row r="147" spans="9:10">
      <c r="I147" s="131"/>
      <c r="J147" s="131"/>
    </row>
    <row r="148" spans="9:10">
      <c r="I148" s="131"/>
      <c r="J148" s="131"/>
    </row>
    <row r="149" spans="9:10">
      <c r="I149" s="131"/>
      <c r="J149" s="131"/>
    </row>
    <row r="150" spans="9:10">
      <c r="I150" s="131"/>
      <c r="J150" s="131"/>
    </row>
    <row r="151" spans="9:10">
      <c r="I151" s="131"/>
      <c r="J151" s="131"/>
    </row>
    <row r="152" spans="9:10">
      <c r="I152" s="131"/>
      <c r="J152" s="131"/>
    </row>
    <row r="153" spans="9:10">
      <c r="I153" s="131"/>
      <c r="J153" s="131"/>
    </row>
    <row r="154" spans="9:10">
      <c r="I154" s="131"/>
      <c r="J154" s="131"/>
    </row>
    <row r="155" spans="9:10">
      <c r="I155" s="131"/>
      <c r="J155" s="131"/>
    </row>
    <row r="156" spans="9:10">
      <c r="I156" s="131"/>
      <c r="J156" s="131"/>
    </row>
    <row r="157" spans="9:10">
      <c r="I157" s="131"/>
      <c r="J157" s="131"/>
    </row>
    <row r="158" spans="9:10">
      <c r="I158" s="131"/>
      <c r="J158" s="131"/>
    </row>
    <row r="159" spans="9:10">
      <c r="I159" s="131"/>
      <c r="J159" s="131"/>
    </row>
    <row r="160" spans="9:10">
      <c r="I160" s="131"/>
      <c r="J160" s="131"/>
    </row>
    <row r="161" spans="9:10">
      <c r="I161" s="131"/>
      <c r="J161" s="131"/>
    </row>
    <row r="162" spans="9:10">
      <c r="I162" s="131"/>
      <c r="J162" s="131"/>
    </row>
    <row r="163" spans="9:10">
      <c r="I163" s="131"/>
      <c r="J163" s="131"/>
    </row>
    <row r="164" spans="9:10">
      <c r="I164" s="131"/>
      <c r="J164" s="131"/>
    </row>
    <row r="165" spans="9:10">
      <c r="I165" s="131"/>
      <c r="J165" s="131"/>
    </row>
    <row r="166" spans="9:10">
      <c r="I166" s="131"/>
      <c r="J166" s="131"/>
    </row>
    <row r="167" spans="9:10">
      <c r="I167" s="131"/>
      <c r="J167" s="131"/>
    </row>
    <row r="168" spans="9:10">
      <c r="I168" s="131"/>
      <c r="J168" s="131"/>
    </row>
    <row r="169" spans="9:10">
      <c r="I169" s="131"/>
      <c r="J169" s="131"/>
    </row>
    <row r="170" spans="9:10">
      <c r="I170" s="131"/>
      <c r="J170" s="131"/>
    </row>
    <row r="171" spans="9:10">
      <c r="I171" s="131"/>
      <c r="J171" s="131"/>
    </row>
    <row r="172" spans="9:10">
      <c r="I172" s="131"/>
      <c r="J172" s="131"/>
    </row>
    <row r="173" spans="9:10">
      <c r="I173" s="131"/>
      <c r="J173" s="131"/>
    </row>
    <row r="174" spans="9:10">
      <c r="I174" s="131"/>
      <c r="J174" s="131"/>
    </row>
    <row r="175" spans="9:10">
      <c r="I175" s="131"/>
      <c r="J175" s="131"/>
    </row>
    <row r="176" spans="9:10">
      <c r="I176" s="131"/>
      <c r="J176" s="131"/>
    </row>
    <row r="177" spans="9:10">
      <c r="I177" s="131"/>
      <c r="J177" s="131"/>
    </row>
    <row r="178" spans="9:10">
      <c r="I178" s="131"/>
      <c r="J178" s="131"/>
    </row>
    <row r="179" spans="9:10">
      <c r="I179" s="131"/>
      <c r="J179" s="131"/>
    </row>
    <row r="180" spans="9:10">
      <c r="I180" s="131"/>
      <c r="J180" s="131"/>
    </row>
    <row r="181" spans="9:10">
      <c r="I181" s="131"/>
      <c r="J181" s="131"/>
    </row>
    <row r="182" spans="9:10">
      <c r="I182" s="131"/>
      <c r="J182" s="131"/>
    </row>
    <row r="183" spans="9:10">
      <c r="I183" s="131"/>
      <c r="J183" s="131"/>
    </row>
    <row r="184" spans="9:10">
      <c r="I184" s="131"/>
      <c r="J184" s="131"/>
    </row>
    <row r="185" spans="9:10">
      <c r="I185" s="131"/>
      <c r="J185" s="131"/>
    </row>
    <row r="186" spans="9:10">
      <c r="I186" s="131"/>
      <c r="J186" s="131"/>
    </row>
    <row r="187" spans="9:10">
      <c r="I187" s="131"/>
      <c r="J187" s="131"/>
    </row>
    <row r="188" spans="9:10">
      <c r="I188" s="131"/>
      <c r="J188" s="131"/>
    </row>
    <row r="189" spans="9:10">
      <c r="I189" s="131"/>
      <c r="J189" s="131"/>
    </row>
    <row r="190" spans="9:10">
      <c r="I190" s="131"/>
      <c r="J190" s="131"/>
    </row>
    <row r="191" spans="9:10">
      <c r="I191" s="131"/>
      <c r="J191" s="131"/>
    </row>
    <row r="192" spans="9:10">
      <c r="I192" s="131"/>
      <c r="J192" s="131"/>
    </row>
    <row r="193" spans="9:10">
      <c r="I193" s="131"/>
      <c r="J193" s="131"/>
    </row>
    <row r="194" spans="9:10">
      <c r="I194" s="131"/>
      <c r="J194" s="131"/>
    </row>
    <row r="195" spans="9:10">
      <c r="I195" s="131"/>
      <c r="J195" s="131"/>
    </row>
    <row r="196" spans="9:10">
      <c r="I196" s="131"/>
      <c r="J196" s="131"/>
    </row>
    <row r="197" spans="9:10">
      <c r="I197" s="131"/>
      <c r="J197" s="131"/>
    </row>
    <row r="198" spans="9:10">
      <c r="I198" s="131"/>
      <c r="J198" s="131"/>
    </row>
    <row r="199" spans="9:10">
      <c r="I199" s="131"/>
      <c r="J199" s="131"/>
    </row>
    <row r="200" spans="9:10">
      <c r="I200" s="131"/>
      <c r="J200" s="131"/>
    </row>
    <row r="201" spans="9:10">
      <c r="I201" s="131"/>
      <c r="J201" s="131"/>
    </row>
    <row r="202" spans="9:10">
      <c r="I202" s="131"/>
      <c r="J202" s="131"/>
    </row>
    <row r="203" spans="9:10">
      <c r="I203" s="131"/>
      <c r="J203" s="131"/>
    </row>
    <row r="204" spans="9:10">
      <c r="I204" s="131"/>
      <c r="J204" s="131"/>
    </row>
    <row r="205" spans="9:10">
      <c r="I205" s="131"/>
      <c r="J205" s="131"/>
    </row>
    <row r="206" spans="9:10">
      <c r="I206" s="131"/>
      <c r="J206" s="131"/>
    </row>
    <row r="207" spans="9:10">
      <c r="I207" s="131"/>
      <c r="J207" s="131"/>
    </row>
    <row r="208" spans="9:10">
      <c r="I208" s="131"/>
      <c r="J208" s="131"/>
    </row>
    <row r="209" spans="9:10">
      <c r="I209" s="131"/>
      <c r="J209" s="131"/>
    </row>
    <row r="210" spans="9:10">
      <c r="I210" s="131"/>
      <c r="J210" s="131"/>
    </row>
    <row r="211" spans="9:10">
      <c r="I211" s="131"/>
      <c r="J211" s="131"/>
    </row>
    <row r="212" spans="9:10">
      <c r="I212" s="131"/>
      <c r="J212" s="131"/>
    </row>
    <row r="213" spans="9:10">
      <c r="I213" s="131"/>
      <c r="J213" s="131"/>
    </row>
    <row r="214" spans="9:10">
      <c r="I214" s="131"/>
      <c r="J214" s="131"/>
    </row>
    <row r="215" spans="9:10">
      <c r="I215" s="131"/>
      <c r="J215" s="131"/>
    </row>
    <row r="216" spans="9:10">
      <c r="I216" s="131"/>
      <c r="J216" s="131"/>
    </row>
    <row r="217" spans="9:10">
      <c r="I217" s="131"/>
      <c r="J217" s="131"/>
    </row>
    <row r="218" spans="9:10">
      <c r="I218" s="131"/>
      <c r="J218" s="131"/>
    </row>
    <row r="219" spans="9:10">
      <c r="I219" s="131"/>
      <c r="J219" s="131"/>
    </row>
    <row r="220" spans="9:10">
      <c r="I220" s="131"/>
      <c r="J220" s="131"/>
    </row>
    <row r="221" spans="9:10">
      <c r="I221" s="131"/>
      <c r="J221" s="131"/>
    </row>
    <row r="222" spans="9:10">
      <c r="I222" s="131"/>
      <c r="J222" s="131"/>
    </row>
    <row r="223" spans="9:10">
      <c r="I223" s="131"/>
      <c r="J223" s="131"/>
    </row>
    <row r="224" spans="9:10">
      <c r="I224" s="131"/>
      <c r="J224" s="131"/>
    </row>
    <row r="225" spans="9:10">
      <c r="I225" s="131"/>
      <c r="J225" s="131"/>
    </row>
    <row r="226" spans="9:10">
      <c r="I226" s="131"/>
      <c r="J226" s="131"/>
    </row>
    <row r="227" spans="9:10">
      <c r="I227" s="131"/>
      <c r="J227" s="131"/>
    </row>
    <row r="228" spans="9:10">
      <c r="I228" s="131"/>
      <c r="J228" s="131"/>
    </row>
    <row r="229" spans="9:10">
      <c r="I229" s="131"/>
      <c r="J229" s="131"/>
    </row>
    <row r="230" spans="9:10">
      <c r="I230" s="131"/>
      <c r="J230" s="131"/>
    </row>
    <row r="231" spans="9:10">
      <c r="I231" s="131"/>
      <c r="J231" s="131"/>
    </row>
    <row r="232" spans="9:10">
      <c r="I232" s="131"/>
      <c r="J232" s="131"/>
    </row>
    <row r="233" spans="9:10">
      <c r="I233" s="131"/>
      <c r="J233" s="131"/>
    </row>
    <row r="234" spans="9:10">
      <c r="I234" s="131"/>
      <c r="J234" s="131"/>
    </row>
    <row r="235" spans="9:10">
      <c r="I235" s="131"/>
      <c r="J235" s="131"/>
    </row>
    <row r="236" spans="9:10">
      <c r="I236" s="131"/>
      <c r="J236" s="131"/>
    </row>
    <row r="237" spans="9:10">
      <c r="I237" s="131"/>
      <c r="J237" s="131"/>
    </row>
    <row r="238" spans="9:10">
      <c r="I238" s="131"/>
      <c r="J238" s="131"/>
    </row>
    <row r="239" spans="9:10">
      <c r="I239" s="131"/>
      <c r="J239" s="131"/>
    </row>
    <row r="240" spans="9:10">
      <c r="I240" s="131"/>
      <c r="J240" s="131"/>
    </row>
    <row r="241" spans="9:10">
      <c r="I241" s="131"/>
      <c r="J241" s="131"/>
    </row>
    <row r="242" spans="9:10">
      <c r="I242" s="131"/>
      <c r="J242" s="131"/>
    </row>
    <row r="243" spans="9:10">
      <c r="I243" s="131"/>
      <c r="J243" s="131"/>
    </row>
    <row r="244" spans="9:10">
      <c r="I244" s="131"/>
      <c r="J244" s="131"/>
    </row>
    <row r="245" spans="9:10">
      <c r="I245" s="131"/>
      <c r="J245" s="131"/>
    </row>
    <row r="246" spans="9:10">
      <c r="I246" s="131"/>
      <c r="J246" s="131"/>
    </row>
    <row r="247" spans="9:10">
      <c r="I247" s="131"/>
      <c r="J247" s="131"/>
    </row>
    <row r="248" spans="9:10">
      <c r="I248" s="131"/>
      <c r="J248" s="131"/>
    </row>
    <row r="249" spans="9:10">
      <c r="I249" s="131"/>
      <c r="J249" s="131"/>
    </row>
  </sheetData>
  <mergeCells count="2">
    <mergeCell ref="B6:G6"/>
    <mergeCell ref="B1:H1"/>
  </mergeCells>
  <phoneticPr fontId="14" type="noConversion"/>
  <pageMargins left="0.7" right="0.7" top="0.75" bottom="0.75" header="0.3" footer="0.3"/>
  <pageSetup paperSize="9" scale="81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7CB5B-D6C9-4813-8312-16E062F02836}">
  <sheetPr>
    <tabColor rgb="FFFFFF00"/>
    <pageSetUpPr fitToPage="1"/>
  </sheetPr>
  <dimension ref="A1:J91"/>
  <sheetViews>
    <sheetView zoomScale="98" zoomScaleNormal="98" zoomScaleSheetLayoutView="85" workbookViewId="0">
      <selection activeCell="A4" sqref="A4:XFD4"/>
    </sheetView>
  </sheetViews>
  <sheetFormatPr defaultColWidth="9.06640625" defaultRowHeight="14.25"/>
  <cols>
    <col min="1" max="1" width="9.06640625" style="14"/>
    <col min="2" max="2" width="18.6640625" style="14" customWidth="1"/>
    <col min="3" max="3" width="21.9296875" style="14" customWidth="1"/>
    <col min="4" max="4" width="18.59765625" style="14" customWidth="1"/>
    <col min="5" max="5" width="12.46484375" style="14" customWidth="1"/>
    <col min="6" max="6" width="11.3984375" style="14" customWidth="1"/>
    <col min="7" max="7" width="12.3984375" style="14" customWidth="1"/>
    <col min="8" max="9" width="18.3984375" style="15" customWidth="1"/>
    <col min="10" max="10" width="18.1328125" style="19" customWidth="1"/>
    <col min="11" max="16384" width="9.06640625" style="14"/>
  </cols>
  <sheetData>
    <row r="1" spans="1:10" ht="26.65">
      <c r="A1" s="9"/>
      <c r="B1" s="295" t="s">
        <v>115</v>
      </c>
      <c r="C1" s="295"/>
      <c r="D1" s="295"/>
      <c r="E1" s="295"/>
      <c r="F1" s="295"/>
      <c r="G1" s="295"/>
      <c r="H1" s="295"/>
      <c r="I1" s="155"/>
      <c r="J1" s="53"/>
    </row>
    <row r="2" spans="1:10">
      <c r="A2" s="9"/>
      <c r="B2" s="9"/>
      <c r="C2" s="9"/>
      <c r="D2" s="9"/>
      <c r="E2" s="9"/>
      <c r="F2" s="9"/>
      <c r="G2" s="9"/>
      <c r="H2" s="13"/>
      <c r="I2" s="13"/>
      <c r="J2" s="53"/>
    </row>
    <row r="3" spans="1:10" ht="27.75">
      <c r="A3" s="114" t="s">
        <v>30</v>
      </c>
      <c r="B3" s="144" t="s">
        <v>0</v>
      </c>
      <c r="C3" s="114" t="s">
        <v>1</v>
      </c>
      <c r="D3" s="141" t="s">
        <v>44</v>
      </c>
      <c r="E3" s="141" t="s">
        <v>2</v>
      </c>
      <c r="F3" s="141" t="s">
        <v>3</v>
      </c>
      <c r="G3" s="141" t="s">
        <v>4</v>
      </c>
      <c r="H3" s="141" t="s">
        <v>5</v>
      </c>
      <c r="I3" s="141" t="s">
        <v>45</v>
      </c>
      <c r="J3" s="141" t="s">
        <v>81</v>
      </c>
    </row>
    <row r="4" spans="1:10" s="240" customFormat="1" ht="85.5">
      <c r="A4" s="234" t="s">
        <v>49</v>
      </c>
      <c r="B4" s="235" t="s">
        <v>118</v>
      </c>
      <c r="C4" s="236" t="s">
        <v>115</v>
      </c>
      <c r="D4" s="237" t="s">
        <v>116</v>
      </c>
      <c r="E4" s="237" t="s">
        <v>117</v>
      </c>
      <c r="F4" s="18">
        <v>1</v>
      </c>
      <c r="G4" s="18" t="s">
        <v>8</v>
      </c>
      <c r="H4" s="238">
        <v>100000000</v>
      </c>
      <c r="I4" s="239" t="s">
        <v>261</v>
      </c>
      <c r="J4" s="239" t="s">
        <v>262</v>
      </c>
    </row>
    <row r="5" spans="1:10">
      <c r="A5" s="16"/>
      <c r="B5" s="6"/>
      <c r="C5" s="17"/>
      <c r="D5" s="10"/>
      <c r="E5" s="10"/>
      <c r="F5" s="8"/>
      <c r="G5" s="11"/>
      <c r="H5" s="12"/>
      <c r="I5" s="12"/>
      <c r="J5" s="54"/>
    </row>
    <row r="6" spans="1:10">
      <c r="A6" s="142"/>
      <c r="B6" s="292" t="s">
        <v>76</v>
      </c>
      <c r="C6" s="293"/>
      <c r="D6" s="293"/>
      <c r="E6" s="293"/>
      <c r="F6" s="293"/>
      <c r="G6" s="294"/>
      <c r="H6" s="143">
        <f>SUM(H4:H5)</f>
        <v>100000000</v>
      </c>
      <c r="I6" s="143"/>
      <c r="J6" s="142"/>
    </row>
    <row r="7" spans="1:10">
      <c r="J7" s="55"/>
    </row>
    <row r="8" spans="1:10">
      <c r="J8" s="55"/>
    </row>
    <row r="9" spans="1:10">
      <c r="J9" s="55"/>
    </row>
    <row r="10" spans="1:10">
      <c r="J10" s="55"/>
    </row>
    <row r="11" spans="1:10">
      <c r="J11" s="55"/>
    </row>
    <row r="12" spans="1:10">
      <c r="J12" s="55"/>
    </row>
    <row r="13" spans="1:10">
      <c r="J13" s="55"/>
    </row>
    <row r="14" spans="1:10">
      <c r="J14" s="55"/>
    </row>
    <row r="15" spans="1:10">
      <c r="J15" s="55"/>
    </row>
    <row r="16" spans="1:10">
      <c r="J16" s="55"/>
    </row>
    <row r="17" spans="10:10">
      <c r="J17" s="55"/>
    </row>
    <row r="18" spans="10:10">
      <c r="J18" s="55"/>
    </row>
    <row r="19" spans="10:10">
      <c r="J19" s="55"/>
    </row>
    <row r="20" spans="10:10">
      <c r="J20" s="55"/>
    </row>
    <row r="21" spans="10:10">
      <c r="J21" s="55"/>
    </row>
    <row r="22" spans="10:10">
      <c r="J22" s="55"/>
    </row>
    <row r="23" spans="10:10">
      <c r="J23" s="55"/>
    </row>
    <row r="24" spans="10:10">
      <c r="J24" s="55"/>
    </row>
    <row r="25" spans="10:10">
      <c r="J25" s="55"/>
    </row>
    <row r="26" spans="10:10">
      <c r="J26" s="55"/>
    </row>
    <row r="27" spans="10:10">
      <c r="J27" s="55"/>
    </row>
    <row r="28" spans="10:10">
      <c r="J28" s="55"/>
    </row>
    <row r="29" spans="10:10">
      <c r="J29" s="55"/>
    </row>
    <row r="30" spans="10:10">
      <c r="J30" s="55"/>
    </row>
    <row r="31" spans="10:10">
      <c r="J31" s="55"/>
    </row>
    <row r="32" spans="10:10">
      <c r="J32" s="55"/>
    </row>
    <row r="33" spans="10:10">
      <c r="J33" s="55"/>
    </row>
    <row r="34" spans="10:10">
      <c r="J34" s="55"/>
    </row>
    <row r="35" spans="10:10">
      <c r="J35" s="55"/>
    </row>
    <row r="36" spans="10:10">
      <c r="J36" s="55"/>
    </row>
    <row r="37" spans="10:10">
      <c r="J37" s="55"/>
    </row>
    <row r="38" spans="10:10">
      <c r="J38" s="55"/>
    </row>
    <row r="39" spans="10:10">
      <c r="J39" s="55"/>
    </row>
    <row r="40" spans="10:10">
      <c r="J40" s="55"/>
    </row>
    <row r="41" spans="10:10">
      <c r="J41" s="55"/>
    </row>
    <row r="42" spans="10:10">
      <c r="J42" s="55"/>
    </row>
    <row r="43" spans="10:10">
      <c r="J43" s="55"/>
    </row>
    <row r="44" spans="10:10">
      <c r="J44" s="55"/>
    </row>
    <row r="45" spans="10:10">
      <c r="J45" s="55"/>
    </row>
    <row r="46" spans="10:10">
      <c r="J46" s="55"/>
    </row>
    <row r="47" spans="10:10">
      <c r="J47" s="55"/>
    </row>
    <row r="48" spans="10:10">
      <c r="J48" s="55"/>
    </row>
    <row r="49" spans="10:10">
      <c r="J49" s="55"/>
    </row>
    <row r="50" spans="10:10">
      <c r="J50" s="55"/>
    </row>
    <row r="51" spans="10:10">
      <c r="J51" s="55"/>
    </row>
    <row r="52" spans="10:10">
      <c r="J52" s="55"/>
    </row>
    <row r="53" spans="10:10">
      <c r="J53" s="55"/>
    </row>
    <row r="54" spans="10:10">
      <c r="J54" s="55"/>
    </row>
    <row r="55" spans="10:10">
      <c r="J55" s="55"/>
    </row>
    <row r="56" spans="10:10">
      <c r="J56" s="55"/>
    </row>
    <row r="57" spans="10:10">
      <c r="J57" s="55"/>
    </row>
    <row r="58" spans="10:10">
      <c r="J58" s="55"/>
    </row>
    <row r="59" spans="10:10">
      <c r="J59" s="55"/>
    </row>
    <row r="60" spans="10:10">
      <c r="J60" s="55"/>
    </row>
    <row r="61" spans="10:10">
      <c r="J61" s="55"/>
    </row>
    <row r="62" spans="10:10">
      <c r="J62" s="55"/>
    </row>
    <row r="63" spans="10:10">
      <c r="J63" s="55"/>
    </row>
    <row r="64" spans="10:10">
      <c r="J64" s="55"/>
    </row>
    <row r="65" spans="10:10">
      <c r="J65" s="55"/>
    </row>
    <row r="66" spans="10:10">
      <c r="J66" s="55"/>
    </row>
    <row r="67" spans="10:10">
      <c r="J67" s="55"/>
    </row>
    <row r="68" spans="10:10">
      <c r="J68" s="55"/>
    </row>
    <row r="69" spans="10:10">
      <c r="J69" s="55"/>
    </row>
    <row r="70" spans="10:10">
      <c r="J70" s="55"/>
    </row>
    <row r="71" spans="10:10">
      <c r="J71" s="55"/>
    </row>
    <row r="72" spans="10:10">
      <c r="J72" s="55"/>
    </row>
    <row r="73" spans="10:10">
      <c r="J73" s="55"/>
    </row>
    <row r="74" spans="10:10">
      <c r="J74" s="55"/>
    </row>
    <row r="75" spans="10:10">
      <c r="J75" s="55"/>
    </row>
    <row r="76" spans="10:10">
      <c r="J76" s="55"/>
    </row>
    <row r="77" spans="10:10">
      <c r="J77" s="55"/>
    </row>
    <row r="78" spans="10:10">
      <c r="J78" s="55"/>
    </row>
    <row r="79" spans="10:10">
      <c r="J79" s="55"/>
    </row>
    <row r="80" spans="10:10">
      <c r="J80" s="55"/>
    </row>
    <row r="81" spans="10:10">
      <c r="J81" s="55"/>
    </row>
    <row r="82" spans="10:10">
      <c r="J82" s="55"/>
    </row>
    <row r="83" spans="10:10">
      <c r="J83" s="55"/>
    </row>
    <row r="84" spans="10:10">
      <c r="J84" s="55"/>
    </row>
    <row r="85" spans="10:10">
      <c r="J85" s="55"/>
    </row>
    <row r="86" spans="10:10">
      <c r="J86" s="55"/>
    </row>
    <row r="87" spans="10:10">
      <c r="J87" s="55"/>
    </row>
    <row r="88" spans="10:10">
      <c r="J88" s="55"/>
    </row>
    <row r="89" spans="10:10">
      <c r="J89" s="55"/>
    </row>
    <row r="90" spans="10:10">
      <c r="J90" s="55"/>
    </row>
    <row r="91" spans="10:10">
      <c r="J91" s="55"/>
    </row>
  </sheetData>
  <mergeCells count="2">
    <mergeCell ref="B6:G6"/>
    <mergeCell ref="B1:H1"/>
  </mergeCells>
  <pageMargins left="0.7" right="0.7" top="0.75" bottom="0.75" header="0.3" footer="0.3"/>
  <pageSetup paperSize="9" scale="82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F0E89-6752-47BE-A9C1-A7FA4BD3A5BD}">
  <sheetPr>
    <tabColor rgb="FFFFFF00"/>
    <pageSetUpPr fitToPage="1"/>
  </sheetPr>
  <dimension ref="A1:I620"/>
  <sheetViews>
    <sheetView zoomScale="80" zoomScaleNormal="80" zoomScaleSheetLayoutView="85" workbookViewId="0">
      <selection activeCell="H5" sqref="H5"/>
    </sheetView>
  </sheetViews>
  <sheetFormatPr defaultColWidth="9.06640625" defaultRowHeight="15"/>
  <cols>
    <col min="1" max="1" width="9.06640625" style="145"/>
    <col min="2" max="2" width="18.6640625" style="145" customWidth="1"/>
    <col min="3" max="3" width="19.06640625" style="145" customWidth="1"/>
    <col min="4" max="4" width="24.3984375" style="145" customWidth="1"/>
    <col min="5" max="5" width="14.265625" style="145" customWidth="1"/>
    <col min="6" max="6" width="11.3984375" style="145" customWidth="1"/>
    <col min="7" max="7" width="12.3984375" style="145" customWidth="1"/>
    <col min="8" max="8" width="20.3984375" style="56" customWidth="1"/>
    <col min="9" max="9" width="46.59765625" style="154" bestFit="1" customWidth="1"/>
    <col min="10" max="16384" width="9.06640625" style="145"/>
  </cols>
  <sheetData>
    <row r="1" spans="1:9" ht="25.15">
      <c r="A1" s="23"/>
      <c r="B1" s="299" t="s">
        <v>237</v>
      </c>
      <c r="C1" s="299"/>
      <c r="D1" s="299"/>
      <c r="E1" s="299"/>
      <c r="F1" s="299"/>
      <c r="G1" s="299"/>
      <c r="H1" s="299"/>
      <c r="I1" s="26"/>
    </row>
    <row r="2" spans="1:9">
      <c r="A2" s="23"/>
      <c r="B2" s="23"/>
      <c r="C2" s="23"/>
      <c r="D2" s="23"/>
      <c r="E2" s="23"/>
      <c r="F2" s="23"/>
      <c r="G2" s="23"/>
      <c r="H2" s="39"/>
      <c r="I2" s="26"/>
    </row>
    <row r="3" spans="1:9" ht="30">
      <c r="A3" s="113" t="s">
        <v>30</v>
      </c>
      <c r="B3" s="113" t="s">
        <v>0</v>
      </c>
      <c r="C3" s="113" t="s">
        <v>1</v>
      </c>
      <c r="D3" s="58" t="s">
        <v>44</v>
      </c>
      <c r="E3" s="58" t="s">
        <v>2</v>
      </c>
      <c r="F3" s="58" t="s">
        <v>3</v>
      </c>
      <c r="G3" s="58" t="s">
        <v>4</v>
      </c>
      <c r="H3" s="58" t="s">
        <v>5</v>
      </c>
      <c r="I3" s="58" t="s">
        <v>45</v>
      </c>
    </row>
    <row r="4" spans="1:9" ht="30">
      <c r="A4" s="76" t="s">
        <v>49</v>
      </c>
      <c r="B4" s="81" t="s">
        <v>43</v>
      </c>
      <c r="C4" s="93" t="s">
        <v>266</v>
      </c>
      <c r="D4" s="134" t="s">
        <v>264</v>
      </c>
      <c r="E4" s="93" t="s">
        <v>265</v>
      </c>
      <c r="F4" s="146"/>
      <c r="G4" s="147"/>
      <c r="H4" s="148">
        <v>0</v>
      </c>
      <c r="I4" s="149" t="s">
        <v>269</v>
      </c>
    </row>
    <row r="5" spans="1:9">
      <c r="A5" s="34"/>
      <c r="B5" s="115"/>
      <c r="C5" s="31"/>
      <c r="D5" s="93"/>
      <c r="E5" s="93"/>
      <c r="F5" s="82"/>
      <c r="G5" s="93"/>
      <c r="H5" s="70"/>
      <c r="I5" s="150"/>
    </row>
    <row r="6" spans="1:9">
      <c r="A6" s="151"/>
      <c r="B6" s="296" t="s">
        <v>76</v>
      </c>
      <c r="C6" s="297"/>
      <c r="D6" s="297"/>
      <c r="E6" s="297"/>
      <c r="F6" s="297"/>
      <c r="G6" s="298"/>
      <c r="H6" s="152">
        <f>SUM(H4:H5)</f>
        <v>0</v>
      </c>
      <c r="I6" s="151"/>
    </row>
    <row r="7" spans="1:9">
      <c r="I7" s="153"/>
    </row>
    <row r="8" spans="1:9">
      <c r="I8" s="153"/>
    </row>
    <row r="9" spans="1:9">
      <c r="I9" s="153"/>
    </row>
    <row r="10" spans="1:9">
      <c r="I10" s="153"/>
    </row>
    <row r="11" spans="1:9">
      <c r="I11" s="153"/>
    </row>
    <row r="12" spans="1:9">
      <c r="I12" s="153"/>
    </row>
    <row r="13" spans="1:9">
      <c r="I13" s="153"/>
    </row>
    <row r="14" spans="1:9">
      <c r="I14" s="153"/>
    </row>
    <row r="15" spans="1:9">
      <c r="I15" s="153"/>
    </row>
    <row r="16" spans="1:9">
      <c r="I16" s="153"/>
    </row>
    <row r="17" spans="9:9">
      <c r="I17" s="153"/>
    </row>
    <row r="18" spans="9:9">
      <c r="I18" s="153"/>
    </row>
    <row r="19" spans="9:9">
      <c r="I19" s="153"/>
    </row>
    <row r="20" spans="9:9">
      <c r="I20" s="153"/>
    </row>
    <row r="21" spans="9:9">
      <c r="I21" s="153"/>
    </row>
    <row r="22" spans="9:9">
      <c r="I22" s="153"/>
    </row>
    <row r="23" spans="9:9">
      <c r="I23" s="153"/>
    </row>
    <row r="24" spans="9:9">
      <c r="I24" s="153"/>
    </row>
    <row r="25" spans="9:9">
      <c r="I25" s="153"/>
    </row>
    <row r="26" spans="9:9">
      <c r="I26" s="153"/>
    </row>
    <row r="27" spans="9:9">
      <c r="I27" s="153"/>
    </row>
    <row r="28" spans="9:9">
      <c r="I28" s="153"/>
    </row>
    <row r="29" spans="9:9">
      <c r="I29" s="153"/>
    </row>
    <row r="30" spans="9:9">
      <c r="I30" s="153"/>
    </row>
    <row r="31" spans="9:9">
      <c r="I31" s="153"/>
    </row>
    <row r="32" spans="9:9">
      <c r="I32" s="153"/>
    </row>
    <row r="33" spans="9:9">
      <c r="I33" s="153"/>
    </row>
    <row r="34" spans="9:9">
      <c r="I34" s="153"/>
    </row>
    <row r="35" spans="9:9">
      <c r="I35" s="153"/>
    </row>
    <row r="36" spans="9:9">
      <c r="I36" s="153"/>
    </row>
    <row r="37" spans="9:9">
      <c r="I37" s="153"/>
    </row>
    <row r="38" spans="9:9">
      <c r="I38" s="153"/>
    </row>
    <row r="39" spans="9:9">
      <c r="I39" s="153"/>
    </row>
    <row r="40" spans="9:9">
      <c r="I40" s="153"/>
    </row>
    <row r="41" spans="9:9">
      <c r="I41" s="153"/>
    </row>
    <row r="42" spans="9:9">
      <c r="I42" s="153"/>
    </row>
    <row r="43" spans="9:9">
      <c r="I43" s="153"/>
    </row>
    <row r="44" spans="9:9">
      <c r="I44" s="153"/>
    </row>
    <row r="45" spans="9:9">
      <c r="I45" s="153"/>
    </row>
    <row r="46" spans="9:9">
      <c r="I46" s="153"/>
    </row>
    <row r="47" spans="9:9">
      <c r="I47" s="153"/>
    </row>
    <row r="48" spans="9:9">
      <c r="I48" s="153"/>
    </row>
    <row r="49" spans="9:9">
      <c r="I49" s="153"/>
    </row>
    <row r="50" spans="9:9">
      <c r="I50" s="153"/>
    </row>
    <row r="51" spans="9:9">
      <c r="I51" s="153"/>
    </row>
    <row r="52" spans="9:9">
      <c r="I52" s="153"/>
    </row>
    <row r="53" spans="9:9">
      <c r="I53" s="153"/>
    </row>
    <row r="54" spans="9:9">
      <c r="I54" s="153"/>
    </row>
    <row r="55" spans="9:9">
      <c r="I55" s="153"/>
    </row>
    <row r="56" spans="9:9">
      <c r="I56" s="153"/>
    </row>
    <row r="57" spans="9:9">
      <c r="I57" s="153"/>
    </row>
    <row r="58" spans="9:9">
      <c r="I58" s="153"/>
    </row>
    <row r="59" spans="9:9">
      <c r="I59" s="153"/>
    </row>
    <row r="60" spans="9:9">
      <c r="I60" s="153"/>
    </row>
    <row r="61" spans="9:9">
      <c r="I61" s="153"/>
    </row>
    <row r="62" spans="9:9">
      <c r="I62" s="153"/>
    </row>
    <row r="63" spans="9:9">
      <c r="I63" s="153"/>
    </row>
    <row r="64" spans="9:9">
      <c r="I64" s="153"/>
    </row>
    <row r="65" spans="9:9">
      <c r="I65" s="153"/>
    </row>
    <row r="66" spans="9:9">
      <c r="I66" s="153"/>
    </row>
    <row r="67" spans="9:9">
      <c r="I67" s="153"/>
    </row>
    <row r="68" spans="9:9">
      <c r="I68" s="153"/>
    </row>
    <row r="69" spans="9:9">
      <c r="I69" s="153"/>
    </row>
    <row r="70" spans="9:9">
      <c r="I70" s="153"/>
    </row>
    <row r="71" spans="9:9">
      <c r="I71" s="153"/>
    </row>
    <row r="72" spans="9:9">
      <c r="I72" s="153"/>
    </row>
    <row r="73" spans="9:9">
      <c r="I73" s="153"/>
    </row>
    <row r="74" spans="9:9">
      <c r="I74" s="153"/>
    </row>
    <row r="75" spans="9:9">
      <c r="I75" s="153"/>
    </row>
    <row r="76" spans="9:9">
      <c r="I76" s="153"/>
    </row>
    <row r="77" spans="9:9">
      <c r="I77" s="153"/>
    </row>
    <row r="78" spans="9:9">
      <c r="I78" s="153"/>
    </row>
    <row r="79" spans="9:9">
      <c r="I79" s="153"/>
    </row>
    <row r="80" spans="9:9">
      <c r="I80" s="153"/>
    </row>
    <row r="81" spans="9:9">
      <c r="I81" s="153"/>
    </row>
    <row r="82" spans="9:9">
      <c r="I82" s="153"/>
    </row>
    <row r="83" spans="9:9">
      <c r="I83" s="153"/>
    </row>
    <row r="84" spans="9:9">
      <c r="I84" s="153"/>
    </row>
    <row r="85" spans="9:9">
      <c r="I85" s="153"/>
    </row>
    <row r="86" spans="9:9">
      <c r="I86" s="153"/>
    </row>
    <row r="87" spans="9:9">
      <c r="I87" s="153"/>
    </row>
    <row r="88" spans="9:9">
      <c r="I88" s="153"/>
    </row>
    <row r="89" spans="9:9">
      <c r="I89" s="153"/>
    </row>
    <row r="90" spans="9:9">
      <c r="I90" s="153"/>
    </row>
    <row r="91" spans="9:9">
      <c r="I91" s="153"/>
    </row>
    <row r="92" spans="9:9">
      <c r="I92" s="153"/>
    </row>
    <row r="93" spans="9:9">
      <c r="I93" s="153"/>
    </row>
    <row r="94" spans="9:9">
      <c r="I94" s="153"/>
    </row>
    <row r="95" spans="9:9">
      <c r="I95" s="153"/>
    </row>
    <row r="96" spans="9:9">
      <c r="I96" s="153"/>
    </row>
    <row r="97" spans="9:9">
      <c r="I97" s="153"/>
    </row>
    <row r="98" spans="9:9">
      <c r="I98" s="153"/>
    </row>
    <row r="99" spans="9:9">
      <c r="I99" s="153"/>
    </row>
    <row r="100" spans="9:9">
      <c r="I100" s="153"/>
    </row>
    <row r="101" spans="9:9">
      <c r="I101" s="153"/>
    </row>
    <row r="102" spans="9:9">
      <c r="I102" s="153"/>
    </row>
    <row r="103" spans="9:9">
      <c r="I103" s="153"/>
    </row>
    <row r="104" spans="9:9">
      <c r="I104" s="153"/>
    </row>
    <row r="105" spans="9:9">
      <c r="I105" s="153"/>
    </row>
    <row r="106" spans="9:9">
      <c r="I106" s="153"/>
    </row>
    <row r="107" spans="9:9">
      <c r="I107" s="153"/>
    </row>
    <row r="108" spans="9:9">
      <c r="I108" s="153"/>
    </row>
    <row r="109" spans="9:9">
      <c r="I109" s="153"/>
    </row>
    <row r="110" spans="9:9">
      <c r="I110" s="153"/>
    </row>
    <row r="111" spans="9:9">
      <c r="I111" s="153"/>
    </row>
    <row r="112" spans="9:9">
      <c r="I112" s="153"/>
    </row>
    <row r="113" spans="9:9">
      <c r="I113" s="153"/>
    </row>
    <row r="114" spans="9:9">
      <c r="I114" s="153"/>
    </row>
    <row r="115" spans="9:9">
      <c r="I115" s="153"/>
    </row>
    <row r="116" spans="9:9">
      <c r="I116" s="153"/>
    </row>
    <row r="117" spans="9:9">
      <c r="I117" s="153"/>
    </row>
    <row r="118" spans="9:9">
      <c r="I118" s="153"/>
    </row>
    <row r="119" spans="9:9">
      <c r="I119" s="153"/>
    </row>
    <row r="120" spans="9:9">
      <c r="I120" s="153"/>
    </row>
    <row r="121" spans="9:9">
      <c r="I121" s="153"/>
    </row>
    <row r="122" spans="9:9">
      <c r="I122" s="153"/>
    </row>
    <row r="123" spans="9:9">
      <c r="I123" s="153"/>
    </row>
    <row r="124" spans="9:9">
      <c r="I124" s="153"/>
    </row>
    <row r="125" spans="9:9">
      <c r="I125" s="153"/>
    </row>
    <row r="126" spans="9:9">
      <c r="I126" s="153"/>
    </row>
    <row r="127" spans="9:9">
      <c r="I127" s="153"/>
    </row>
    <row r="128" spans="9:9">
      <c r="I128" s="153"/>
    </row>
    <row r="129" spans="9:9">
      <c r="I129" s="153"/>
    </row>
    <row r="130" spans="9:9">
      <c r="I130" s="153"/>
    </row>
    <row r="131" spans="9:9">
      <c r="I131" s="153"/>
    </row>
    <row r="132" spans="9:9">
      <c r="I132" s="153"/>
    </row>
    <row r="133" spans="9:9">
      <c r="I133" s="153"/>
    </row>
    <row r="134" spans="9:9">
      <c r="I134" s="153"/>
    </row>
    <row r="135" spans="9:9">
      <c r="I135" s="153"/>
    </row>
    <row r="136" spans="9:9">
      <c r="I136" s="153"/>
    </row>
    <row r="137" spans="9:9">
      <c r="I137" s="153"/>
    </row>
    <row r="138" spans="9:9">
      <c r="I138" s="153"/>
    </row>
    <row r="139" spans="9:9">
      <c r="I139" s="153"/>
    </row>
    <row r="140" spans="9:9">
      <c r="I140" s="153"/>
    </row>
    <row r="141" spans="9:9">
      <c r="I141" s="153"/>
    </row>
    <row r="142" spans="9:9">
      <c r="I142" s="153"/>
    </row>
    <row r="143" spans="9:9">
      <c r="I143" s="153"/>
    </row>
    <row r="144" spans="9:9">
      <c r="I144" s="153"/>
    </row>
    <row r="145" spans="9:9">
      <c r="I145" s="153"/>
    </row>
    <row r="146" spans="9:9">
      <c r="I146" s="153"/>
    </row>
    <row r="147" spans="9:9">
      <c r="I147" s="153"/>
    </row>
    <row r="148" spans="9:9">
      <c r="I148" s="153"/>
    </row>
    <row r="149" spans="9:9">
      <c r="I149" s="153"/>
    </row>
    <row r="150" spans="9:9">
      <c r="I150" s="153"/>
    </row>
    <row r="151" spans="9:9">
      <c r="I151" s="153"/>
    </row>
    <row r="152" spans="9:9">
      <c r="I152" s="153"/>
    </row>
    <row r="153" spans="9:9">
      <c r="I153" s="153"/>
    </row>
    <row r="154" spans="9:9">
      <c r="I154" s="153"/>
    </row>
    <row r="155" spans="9:9">
      <c r="I155" s="153"/>
    </row>
    <row r="156" spans="9:9">
      <c r="I156" s="153"/>
    </row>
    <row r="157" spans="9:9">
      <c r="I157" s="153"/>
    </row>
    <row r="158" spans="9:9">
      <c r="I158" s="153"/>
    </row>
    <row r="159" spans="9:9">
      <c r="I159" s="153"/>
    </row>
    <row r="160" spans="9:9">
      <c r="I160" s="153"/>
    </row>
    <row r="161" spans="9:9">
      <c r="I161" s="153"/>
    </row>
    <row r="162" spans="9:9">
      <c r="I162" s="153"/>
    </row>
    <row r="163" spans="9:9">
      <c r="I163" s="153"/>
    </row>
    <row r="164" spans="9:9">
      <c r="I164" s="153"/>
    </row>
    <row r="165" spans="9:9">
      <c r="I165" s="153"/>
    </row>
    <row r="166" spans="9:9">
      <c r="I166" s="153"/>
    </row>
    <row r="167" spans="9:9">
      <c r="I167" s="153"/>
    </row>
    <row r="168" spans="9:9">
      <c r="I168" s="153"/>
    </row>
    <row r="169" spans="9:9">
      <c r="I169" s="153"/>
    </row>
    <row r="170" spans="9:9">
      <c r="I170" s="153"/>
    </row>
    <row r="171" spans="9:9">
      <c r="I171" s="153"/>
    </row>
    <row r="172" spans="9:9">
      <c r="I172" s="153"/>
    </row>
    <row r="173" spans="9:9">
      <c r="I173" s="153"/>
    </row>
    <row r="174" spans="9:9">
      <c r="I174" s="153"/>
    </row>
    <row r="175" spans="9:9">
      <c r="I175" s="153"/>
    </row>
    <row r="176" spans="9:9">
      <c r="I176" s="153"/>
    </row>
    <row r="177" spans="9:9">
      <c r="I177" s="153"/>
    </row>
    <row r="178" spans="9:9">
      <c r="I178" s="153"/>
    </row>
    <row r="179" spans="9:9">
      <c r="I179" s="153"/>
    </row>
    <row r="180" spans="9:9">
      <c r="I180" s="153"/>
    </row>
    <row r="181" spans="9:9">
      <c r="I181" s="153"/>
    </row>
    <row r="182" spans="9:9">
      <c r="I182" s="153"/>
    </row>
    <row r="183" spans="9:9">
      <c r="I183" s="153"/>
    </row>
    <row r="184" spans="9:9">
      <c r="I184" s="153"/>
    </row>
    <row r="185" spans="9:9">
      <c r="I185" s="153"/>
    </row>
    <row r="186" spans="9:9">
      <c r="I186" s="153"/>
    </row>
    <row r="187" spans="9:9">
      <c r="I187" s="153"/>
    </row>
    <row r="188" spans="9:9">
      <c r="I188" s="153"/>
    </row>
    <row r="189" spans="9:9">
      <c r="I189" s="153"/>
    </row>
    <row r="190" spans="9:9">
      <c r="I190" s="153"/>
    </row>
    <row r="191" spans="9:9">
      <c r="I191" s="153"/>
    </row>
    <row r="192" spans="9:9">
      <c r="I192" s="153"/>
    </row>
    <row r="193" spans="9:9">
      <c r="I193" s="153"/>
    </row>
    <row r="194" spans="9:9">
      <c r="I194" s="153"/>
    </row>
    <row r="195" spans="9:9">
      <c r="I195" s="153"/>
    </row>
    <row r="196" spans="9:9">
      <c r="I196" s="153"/>
    </row>
    <row r="197" spans="9:9">
      <c r="I197" s="153"/>
    </row>
    <row r="198" spans="9:9">
      <c r="I198" s="153"/>
    </row>
    <row r="199" spans="9:9">
      <c r="I199" s="153"/>
    </row>
    <row r="200" spans="9:9">
      <c r="I200" s="153"/>
    </row>
    <row r="201" spans="9:9">
      <c r="I201" s="153"/>
    </row>
    <row r="202" spans="9:9">
      <c r="I202" s="153"/>
    </row>
    <row r="203" spans="9:9">
      <c r="I203" s="153"/>
    </row>
    <row r="204" spans="9:9">
      <c r="I204" s="153"/>
    </row>
    <row r="205" spans="9:9">
      <c r="I205" s="153"/>
    </row>
    <row r="206" spans="9:9">
      <c r="I206" s="153"/>
    </row>
    <row r="207" spans="9:9">
      <c r="I207" s="153"/>
    </row>
    <row r="208" spans="9:9">
      <c r="I208" s="153"/>
    </row>
    <row r="209" spans="9:9">
      <c r="I209" s="153"/>
    </row>
    <row r="210" spans="9:9">
      <c r="I210" s="153"/>
    </row>
    <row r="211" spans="9:9">
      <c r="I211" s="153"/>
    </row>
    <row r="212" spans="9:9">
      <c r="I212" s="153"/>
    </row>
    <row r="213" spans="9:9">
      <c r="I213" s="153"/>
    </row>
    <row r="214" spans="9:9">
      <c r="I214" s="153"/>
    </row>
    <row r="215" spans="9:9">
      <c r="I215" s="153"/>
    </row>
    <row r="216" spans="9:9">
      <c r="I216" s="153"/>
    </row>
    <row r="217" spans="9:9">
      <c r="I217" s="153"/>
    </row>
    <row r="218" spans="9:9">
      <c r="I218" s="153"/>
    </row>
    <row r="219" spans="9:9">
      <c r="I219" s="153"/>
    </row>
    <row r="220" spans="9:9">
      <c r="I220" s="153"/>
    </row>
    <row r="221" spans="9:9">
      <c r="I221" s="153"/>
    </row>
    <row r="222" spans="9:9">
      <c r="I222" s="153"/>
    </row>
    <row r="223" spans="9:9">
      <c r="I223" s="153"/>
    </row>
    <row r="224" spans="9:9">
      <c r="I224" s="153"/>
    </row>
    <row r="225" spans="9:9">
      <c r="I225" s="153"/>
    </row>
    <row r="226" spans="9:9">
      <c r="I226" s="153"/>
    </row>
    <row r="227" spans="9:9">
      <c r="I227" s="153"/>
    </row>
    <row r="228" spans="9:9">
      <c r="I228" s="153"/>
    </row>
    <row r="229" spans="9:9">
      <c r="I229" s="153"/>
    </row>
    <row r="230" spans="9:9">
      <c r="I230" s="153"/>
    </row>
    <row r="231" spans="9:9">
      <c r="I231" s="153"/>
    </row>
    <row r="232" spans="9:9">
      <c r="I232" s="153"/>
    </row>
    <row r="233" spans="9:9">
      <c r="I233" s="153"/>
    </row>
    <row r="234" spans="9:9">
      <c r="I234" s="153"/>
    </row>
    <row r="235" spans="9:9">
      <c r="I235" s="153"/>
    </row>
    <row r="236" spans="9:9">
      <c r="I236" s="153"/>
    </row>
    <row r="237" spans="9:9">
      <c r="I237" s="153"/>
    </row>
    <row r="238" spans="9:9">
      <c r="I238" s="153"/>
    </row>
    <row r="239" spans="9:9">
      <c r="I239" s="153"/>
    </row>
    <row r="240" spans="9:9">
      <c r="I240" s="153"/>
    </row>
    <row r="241" spans="9:9">
      <c r="I241" s="153"/>
    </row>
    <row r="242" spans="9:9">
      <c r="I242" s="153"/>
    </row>
    <row r="243" spans="9:9">
      <c r="I243" s="153"/>
    </row>
    <row r="244" spans="9:9">
      <c r="I244" s="153"/>
    </row>
    <row r="245" spans="9:9">
      <c r="I245" s="153"/>
    </row>
    <row r="246" spans="9:9">
      <c r="I246" s="153"/>
    </row>
    <row r="247" spans="9:9">
      <c r="I247" s="153"/>
    </row>
    <row r="248" spans="9:9">
      <c r="I248" s="153"/>
    </row>
    <row r="249" spans="9:9">
      <c r="I249" s="153"/>
    </row>
    <row r="250" spans="9:9">
      <c r="I250" s="153"/>
    </row>
    <row r="251" spans="9:9">
      <c r="I251" s="153"/>
    </row>
    <row r="252" spans="9:9">
      <c r="I252" s="153"/>
    </row>
    <row r="253" spans="9:9">
      <c r="I253" s="153"/>
    </row>
    <row r="254" spans="9:9">
      <c r="I254" s="153"/>
    </row>
    <row r="255" spans="9:9">
      <c r="I255" s="153"/>
    </row>
    <row r="256" spans="9:9">
      <c r="I256" s="153"/>
    </row>
    <row r="257" spans="9:9">
      <c r="I257" s="153"/>
    </row>
    <row r="258" spans="9:9">
      <c r="I258" s="153"/>
    </row>
    <row r="259" spans="9:9">
      <c r="I259" s="153"/>
    </row>
    <row r="260" spans="9:9">
      <c r="I260" s="153"/>
    </row>
    <row r="261" spans="9:9">
      <c r="I261" s="153"/>
    </row>
    <row r="262" spans="9:9">
      <c r="I262" s="153"/>
    </row>
    <row r="263" spans="9:9">
      <c r="I263" s="153"/>
    </row>
    <row r="264" spans="9:9">
      <c r="I264" s="153"/>
    </row>
    <row r="265" spans="9:9">
      <c r="I265" s="153"/>
    </row>
    <row r="266" spans="9:9">
      <c r="I266" s="153"/>
    </row>
    <row r="267" spans="9:9">
      <c r="I267" s="153"/>
    </row>
    <row r="268" spans="9:9">
      <c r="I268" s="153"/>
    </row>
    <row r="269" spans="9:9">
      <c r="I269" s="153"/>
    </row>
    <row r="270" spans="9:9">
      <c r="I270" s="153"/>
    </row>
    <row r="271" spans="9:9">
      <c r="I271" s="153"/>
    </row>
    <row r="272" spans="9:9">
      <c r="I272" s="153"/>
    </row>
    <row r="273" spans="9:9">
      <c r="I273" s="153"/>
    </row>
    <row r="274" spans="9:9">
      <c r="I274" s="153"/>
    </row>
    <row r="275" spans="9:9">
      <c r="I275" s="153"/>
    </row>
    <row r="276" spans="9:9">
      <c r="I276" s="153"/>
    </row>
    <row r="277" spans="9:9">
      <c r="I277" s="153"/>
    </row>
    <row r="278" spans="9:9">
      <c r="I278" s="153"/>
    </row>
    <row r="279" spans="9:9">
      <c r="I279" s="153"/>
    </row>
    <row r="280" spans="9:9">
      <c r="I280" s="153"/>
    </row>
    <row r="281" spans="9:9">
      <c r="I281" s="153"/>
    </row>
    <row r="282" spans="9:9">
      <c r="I282" s="153"/>
    </row>
    <row r="283" spans="9:9">
      <c r="I283" s="153"/>
    </row>
    <row r="284" spans="9:9">
      <c r="I284" s="153"/>
    </row>
    <row r="285" spans="9:9">
      <c r="I285" s="153"/>
    </row>
    <row r="286" spans="9:9">
      <c r="I286" s="153"/>
    </row>
    <row r="287" spans="9:9">
      <c r="I287" s="153"/>
    </row>
    <row r="288" spans="9:9">
      <c r="I288" s="153"/>
    </row>
    <row r="289" spans="9:9">
      <c r="I289" s="153"/>
    </row>
    <row r="290" spans="9:9">
      <c r="I290" s="153"/>
    </row>
    <row r="291" spans="9:9">
      <c r="I291" s="153"/>
    </row>
    <row r="292" spans="9:9">
      <c r="I292" s="153"/>
    </row>
    <row r="293" spans="9:9">
      <c r="I293" s="153"/>
    </row>
    <row r="294" spans="9:9">
      <c r="I294" s="153"/>
    </row>
    <row r="295" spans="9:9">
      <c r="I295" s="153"/>
    </row>
    <row r="296" spans="9:9">
      <c r="I296" s="153"/>
    </row>
    <row r="297" spans="9:9">
      <c r="I297" s="153"/>
    </row>
    <row r="298" spans="9:9">
      <c r="I298" s="153"/>
    </row>
    <row r="299" spans="9:9">
      <c r="I299" s="153"/>
    </row>
    <row r="300" spans="9:9">
      <c r="I300" s="153"/>
    </row>
    <row r="301" spans="9:9">
      <c r="I301" s="153"/>
    </row>
    <row r="302" spans="9:9">
      <c r="I302" s="153"/>
    </row>
    <row r="303" spans="9:9">
      <c r="I303" s="153"/>
    </row>
    <row r="304" spans="9:9">
      <c r="I304" s="153"/>
    </row>
    <row r="305" spans="9:9">
      <c r="I305" s="153"/>
    </row>
    <row r="306" spans="9:9">
      <c r="I306" s="153"/>
    </row>
    <row r="307" spans="9:9">
      <c r="I307" s="153"/>
    </row>
    <row r="308" spans="9:9">
      <c r="I308" s="153"/>
    </row>
    <row r="309" spans="9:9">
      <c r="I309" s="153"/>
    </row>
    <row r="310" spans="9:9">
      <c r="I310" s="153"/>
    </row>
    <row r="311" spans="9:9">
      <c r="I311" s="153"/>
    </row>
    <row r="312" spans="9:9">
      <c r="I312" s="153"/>
    </row>
    <row r="313" spans="9:9">
      <c r="I313" s="153"/>
    </row>
    <row r="314" spans="9:9">
      <c r="I314" s="153"/>
    </row>
    <row r="315" spans="9:9">
      <c r="I315" s="153"/>
    </row>
    <row r="316" spans="9:9">
      <c r="I316" s="153"/>
    </row>
    <row r="317" spans="9:9">
      <c r="I317" s="153"/>
    </row>
    <row r="318" spans="9:9">
      <c r="I318" s="153"/>
    </row>
    <row r="319" spans="9:9">
      <c r="I319" s="153"/>
    </row>
    <row r="320" spans="9:9">
      <c r="I320" s="153"/>
    </row>
    <row r="321" spans="9:9">
      <c r="I321" s="153"/>
    </row>
    <row r="322" spans="9:9">
      <c r="I322" s="153"/>
    </row>
    <row r="323" spans="9:9">
      <c r="I323" s="153"/>
    </row>
    <row r="324" spans="9:9">
      <c r="I324" s="153"/>
    </row>
    <row r="325" spans="9:9">
      <c r="I325" s="153"/>
    </row>
    <row r="326" spans="9:9">
      <c r="I326" s="153"/>
    </row>
    <row r="327" spans="9:9">
      <c r="I327" s="153"/>
    </row>
    <row r="328" spans="9:9">
      <c r="I328" s="153"/>
    </row>
    <row r="329" spans="9:9">
      <c r="I329" s="153"/>
    </row>
    <row r="330" spans="9:9">
      <c r="I330" s="153"/>
    </row>
    <row r="331" spans="9:9">
      <c r="I331" s="153"/>
    </row>
    <row r="332" spans="9:9">
      <c r="I332" s="153"/>
    </row>
    <row r="333" spans="9:9">
      <c r="I333" s="153"/>
    </row>
    <row r="334" spans="9:9">
      <c r="I334" s="153"/>
    </row>
    <row r="335" spans="9:9">
      <c r="I335" s="153"/>
    </row>
    <row r="336" spans="9:9">
      <c r="I336" s="153"/>
    </row>
    <row r="337" spans="9:9">
      <c r="I337" s="153"/>
    </row>
    <row r="338" spans="9:9">
      <c r="I338" s="153"/>
    </row>
    <row r="339" spans="9:9">
      <c r="I339" s="153"/>
    </row>
    <row r="340" spans="9:9">
      <c r="I340" s="153"/>
    </row>
    <row r="341" spans="9:9">
      <c r="I341" s="153"/>
    </row>
    <row r="342" spans="9:9">
      <c r="I342" s="153"/>
    </row>
    <row r="343" spans="9:9">
      <c r="I343" s="153"/>
    </row>
    <row r="344" spans="9:9">
      <c r="I344" s="153"/>
    </row>
    <row r="345" spans="9:9">
      <c r="I345" s="153"/>
    </row>
    <row r="346" spans="9:9">
      <c r="I346" s="153"/>
    </row>
    <row r="347" spans="9:9">
      <c r="I347" s="153"/>
    </row>
    <row r="348" spans="9:9">
      <c r="I348" s="153"/>
    </row>
    <row r="349" spans="9:9">
      <c r="I349" s="153"/>
    </row>
    <row r="350" spans="9:9">
      <c r="I350" s="153"/>
    </row>
    <row r="351" spans="9:9">
      <c r="I351" s="153"/>
    </row>
    <row r="352" spans="9:9">
      <c r="I352" s="153"/>
    </row>
    <row r="353" spans="9:9">
      <c r="I353" s="153"/>
    </row>
    <row r="354" spans="9:9">
      <c r="I354" s="153"/>
    </row>
    <row r="355" spans="9:9">
      <c r="I355" s="153"/>
    </row>
    <row r="356" spans="9:9">
      <c r="I356" s="153"/>
    </row>
    <row r="357" spans="9:9">
      <c r="I357" s="153"/>
    </row>
    <row r="358" spans="9:9">
      <c r="I358" s="153"/>
    </row>
    <row r="359" spans="9:9">
      <c r="I359" s="153"/>
    </row>
    <row r="360" spans="9:9">
      <c r="I360" s="153"/>
    </row>
    <row r="361" spans="9:9">
      <c r="I361" s="153"/>
    </row>
    <row r="362" spans="9:9">
      <c r="I362" s="153"/>
    </row>
    <row r="363" spans="9:9">
      <c r="I363" s="153"/>
    </row>
    <row r="364" spans="9:9">
      <c r="I364" s="153"/>
    </row>
    <row r="365" spans="9:9">
      <c r="I365" s="153"/>
    </row>
    <row r="366" spans="9:9">
      <c r="I366" s="153"/>
    </row>
    <row r="367" spans="9:9">
      <c r="I367" s="153"/>
    </row>
    <row r="368" spans="9:9">
      <c r="I368" s="153"/>
    </row>
    <row r="369" spans="9:9">
      <c r="I369" s="153"/>
    </row>
    <row r="370" spans="9:9">
      <c r="I370" s="153"/>
    </row>
    <row r="371" spans="9:9">
      <c r="I371" s="153"/>
    </row>
    <row r="372" spans="9:9">
      <c r="I372" s="153"/>
    </row>
    <row r="373" spans="9:9">
      <c r="I373" s="153"/>
    </row>
    <row r="374" spans="9:9">
      <c r="I374" s="153"/>
    </row>
    <row r="375" spans="9:9">
      <c r="I375" s="153"/>
    </row>
    <row r="376" spans="9:9">
      <c r="I376" s="153"/>
    </row>
    <row r="377" spans="9:9">
      <c r="I377" s="153"/>
    </row>
    <row r="378" spans="9:9">
      <c r="I378" s="153"/>
    </row>
    <row r="379" spans="9:9">
      <c r="I379" s="153"/>
    </row>
    <row r="380" spans="9:9">
      <c r="I380" s="153"/>
    </row>
    <row r="381" spans="9:9">
      <c r="I381" s="153"/>
    </row>
    <row r="382" spans="9:9">
      <c r="I382" s="153"/>
    </row>
    <row r="383" spans="9:9">
      <c r="I383" s="153"/>
    </row>
    <row r="384" spans="9:9">
      <c r="I384" s="153"/>
    </row>
    <row r="385" spans="9:9">
      <c r="I385" s="153"/>
    </row>
    <row r="386" spans="9:9">
      <c r="I386" s="153"/>
    </row>
    <row r="387" spans="9:9">
      <c r="I387" s="153"/>
    </row>
    <row r="388" spans="9:9">
      <c r="I388" s="153"/>
    </row>
    <row r="389" spans="9:9">
      <c r="I389" s="153"/>
    </row>
    <row r="390" spans="9:9">
      <c r="I390" s="153"/>
    </row>
    <row r="391" spans="9:9">
      <c r="I391" s="153"/>
    </row>
    <row r="392" spans="9:9">
      <c r="I392" s="153"/>
    </row>
    <row r="393" spans="9:9">
      <c r="I393" s="153"/>
    </row>
    <row r="394" spans="9:9">
      <c r="I394" s="153"/>
    </row>
    <row r="395" spans="9:9">
      <c r="I395" s="153"/>
    </row>
    <row r="396" spans="9:9">
      <c r="I396" s="153"/>
    </row>
    <row r="397" spans="9:9">
      <c r="I397" s="153"/>
    </row>
    <row r="398" spans="9:9">
      <c r="I398" s="153"/>
    </row>
    <row r="399" spans="9:9">
      <c r="I399" s="153"/>
    </row>
    <row r="400" spans="9:9">
      <c r="I400" s="153"/>
    </row>
    <row r="401" spans="9:9">
      <c r="I401" s="153"/>
    </row>
    <row r="402" spans="9:9">
      <c r="I402" s="153"/>
    </row>
    <row r="403" spans="9:9">
      <c r="I403" s="153"/>
    </row>
    <row r="404" spans="9:9">
      <c r="I404" s="153"/>
    </row>
    <row r="405" spans="9:9">
      <c r="I405" s="153"/>
    </row>
    <row r="406" spans="9:9">
      <c r="I406" s="153"/>
    </row>
    <row r="407" spans="9:9">
      <c r="I407" s="153"/>
    </row>
    <row r="408" spans="9:9">
      <c r="I408" s="153"/>
    </row>
    <row r="409" spans="9:9">
      <c r="I409" s="153"/>
    </row>
    <row r="410" spans="9:9">
      <c r="I410" s="153"/>
    </row>
    <row r="411" spans="9:9">
      <c r="I411" s="153"/>
    </row>
    <row r="412" spans="9:9">
      <c r="I412" s="153"/>
    </row>
    <row r="413" spans="9:9">
      <c r="I413" s="153"/>
    </row>
    <row r="414" spans="9:9">
      <c r="I414" s="153"/>
    </row>
    <row r="415" spans="9:9">
      <c r="I415" s="153"/>
    </row>
    <row r="416" spans="9:9">
      <c r="I416" s="153"/>
    </row>
    <row r="417" spans="9:9">
      <c r="I417" s="153"/>
    </row>
    <row r="418" spans="9:9">
      <c r="I418" s="153"/>
    </row>
    <row r="419" spans="9:9">
      <c r="I419" s="153"/>
    </row>
    <row r="420" spans="9:9">
      <c r="I420" s="153"/>
    </row>
    <row r="421" spans="9:9">
      <c r="I421" s="153"/>
    </row>
    <row r="422" spans="9:9">
      <c r="I422" s="153"/>
    </row>
    <row r="423" spans="9:9">
      <c r="I423" s="153"/>
    </row>
    <row r="424" spans="9:9">
      <c r="I424" s="153"/>
    </row>
    <row r="425" spans="9:9">
      <c r="I425" s="153"/>
    </row>
    <row r="426" spans="9:9">
      <c r="I426" s="153"/>
    </row>
    <row r="427" spans="9:9">
      <c r="I427" s="153"/>
    </row>
    <row r="428" spans="9:9">
      <c r="I428" s="153"/>
    </row>
    <row r="429" spans="9:9">
      <c r="I429" s="153"/>
    </row>
    <row r="430" spans="9:9">
      <c r="I430" s="153"/>
    </row>
    <row r="431" spans="9:9">
      <c r="I431" s="153"/>
    </row>
    <row r="432" spans="9:9">
      <c r="I432" s="153"/>
    </row>
    <row r="433" spans="9:9">
      <c r="I433" s="153"/>
    </row>
    <row r="434" spans="9:9">
      <c r="I434" s="153"/>
    </row>
    <row r="435" spans="9:9">
      <c r="I435" s="153"/>
    </row>
    <row r="436" spans="9:9">
      <c r="I436" s="153"/>
    </row>
    <row r="437" spans="9:9">
      <c r="I437" s="153"/>
    </row>
    <row r="438" spans="9:9">
      <c r="I438" s="153"/>
    </row>
    <row r="439" spans="9:9">
      <c r="I439" s="153"/>
    </row>
    <row r="440" spans="9:9">
      <c r="I440" s="153"/>
    </row>
    <row r="441" spans="9:9">
      <c r="I441" s="153"/>
    </row>
    <row r="442" spans="9:9">
      <c r="I442" s="153"/>
    </row>
    <row r="443" spans="9:9">
      <c r="I443" s="153"/>
    </row>
    <row r="444" spans="9:9">
      <c r="I444" s="153"/>
    </row>
    <row r="445" spans="9:9">
      <c r="I445" s="153"/>
    </row>
    <row r="446" spans="9:9">
      <c r="I446" s="153"/>
    </row>
    <row r="447" spans="9:9">
      <c r="I447" s="153"/>
    </row>
    <row r="448" spans="9:9">
      <c r="I448" s="153"/>
    </row>
    <row r="449" spans="9:9">
      <c r="I449" s="153"/>
    </row>
    <row r="450" spans="9:9">
      <c r="I450" s="153"/>
    </row>
    <row r="451" spans="9:9">
      <c r="I451" s="153"/>
    </row>
    <row r="452" spans="9:9">
      <c r="I452" s="153"/>
    </row>
    <row r="453" spans="9:9">
      <c r="I453" s="153"/>
    </row>
    <row r="454" spans="9:9">
      <c r="I454" s="153"/>
    </row>
    <row r="455" spans="9:9">
      <c r="I455" s="153"/>
    </row>
    <row r="456" spans="9:9">
      <c r="I456" s="153"/>
    </row>
    <row r="457" spans="9:9">
      <c r="I457" s="153"/>
    </row>
    <row r="458" spans="9:9">
      <c r="I458" s="153"/>
    </row>
    <row r="459" spans="9:9">
      <c r="I459" s="153"/>
    </row>
    <row r="460" spans="9:9">
      <c r="I460" s="153"/>
    </row>
    <row r="461" spans="9:9">
      <c r="I461" s="153"/>
    </row>
    <row r="462" spans="9:9">
      <c r="I462" s="153"/>
    </row>
    <row r="463" spans="9:9">
      <c r="I463" s="153"/>
    </row>
    <row r="464" spans="9:9">
      <c r="I464" s="153"/>
    </row>
    <row r="465" spans="9:9">
      <c r="I465" s="153"/>
    </row>
    <row r="466" spans="9:9">
      <c r="I466" s="153"/>
    </row>
    <row r="467" spans="9:9">
      <c r="I467" s="153"/>
    </row>
    <row r="468" spans="9:9">
      <c r="I468" s="153"/>
    </row>
    <row r="469" spans="9:9">
      <c r="I469" s="153"/>
    </row>
    <row r="470" spans="9:9">
      <c r="I470" s="153"/>
    </row>
    <row r="471" spans="9:9">
      <c r="I471" s="153"/>
    </row>
    <row r="472" spans="9:9">
      <c r="I472" s="153"/>
    </row>
    <row r="473" spans="9:9">
      <c r="I473" s="153"/>
    </row>
    <row r="474" spans="9:9">
      <c r="I474" s="153"/>
    </row>
    <row r="475" spans="9:9">
      <c r="I475" s="153"/>
    </row>
    <row r="476" spans="9:9">
      <c r="I476" s="153"/>
    </row>
    <row r="477" spans="9:9">
      <c r="I477" s="153"/>
    </row>
    <row r="478" spans="9:9">
      <c r="I478" s="153"/>
    </row>
    <row r="479" spans="9:9">
      <c r="I479" s="153"/>
    </row>
    <row r="480" spans="9:9">
      <c r="I480" s="153"/>
    </row>
    <row r="481" spans="9:9">
      <c r="I481" s="153"/>
    </row>
    <row r="482" spans="9:9">
      <c r="I482" s="153"/>
    </row>
    <row r="483" spans="9:9">
      <c r="I483" s="153"/>
    </row>
    <row r="484" spans="9:9">
      <c r="I484" s="153"/>
    </row>
    <row r="485" spans="9:9">
      <c r="I485" s="153"/>
    </row>
    <row r="486" spans="9:9">
      <c r="I486" s="153"/>
    </row>
    <row r="487" spans="9:9">
      <c r="I487" s="153"/>
    </row>
    <row r="488" spans="9:9">
      <c r="I488" s="153"/>
    </row>
    <row r="489" spans="9:9">
      <c r="I489" s="153"/>
    </row>
    <row r="490" spans="9:9">
      <c r="I490" s="153"/>
    </row>
    <row r="491" spans="9:9">
      <c r="I491" s="153"/>
    </row>
    <row r="492" spans="9:9">
      <c r="I492" s="153"/>
    </row>
    <row r="493" spans="9:9">
      <c r="I493" s="153"/>
    </row>
    <row r="494" spans="9:9">
      <c r="I494" s="153"/>
    </row>
    <row r="495" spans="9:9">
      <c r="I495" s="153"/>
    </row>
    <row r="496" spans="9:9">
      <c r="I496" s="153"/>
    </row>
    <row r="497" spans="9:9">
      <c r="I497" s="153"/>
    </row>
    <row r="498" spans="9:9">
      <c r="I498" s="153"/>
    </row>
    <row r="499" spans="9:9">
      <c r="I499" s="153"/>
    </row>
    <row r="500" spans="9:9">
      <c r="I500" s="153"/>
    </row>
    <row r="501" spans="9:9">
      <c r="I501" s="153"/>
    </row>
    <row r="502" spans="9:9">
      <c r="I502" s="153"/>
    </row>
    <row r="503" spans="9:9">
      <c r="I503" s="153"/>
    </row>
    <row r="504" spans="9:9">
      <c r="I504" s="153"/>
    </row>
    <row r="505" spans="9:9">
      <c r="I505" s="153"/>
    </row>
    <row r="506" spans="9:9">
      <c r="I506" s="153"/>
    </row>
    <row r="507" spans="9:9">
      <c r="I507" s="153"/>
    </row>
    <row r="508" spans="9:9">
      <c r="I508" s="153"/>
    </row>
    <row r="509" spans="9:9">
      <c r="I509" s="153"/>
    </row>
    <row r="510" spans="9:9">
      <c r="I510" s="153"/>
    </row>
    <row r="511" spans="9:9">
      <c r="I511" s="153"/>
    </row>
    <row r="512" spans="9:9">
      <c r="I512" s="153"/>
    </row>
    <row r="513" spans="9:9">
      <c r="I513" s="153"/>
    </row>
    <row r="514" spans="9:9">
      <c r="I514" s="153"/>
    </row>
    <row r="515" spans="9:9">
      <c r="I515" s="153"/>
    </row>
    <row r="516" spans="9:9">
      <c r="I516" s="153"/>
    </row>
    <row r="517" spans="9:9">
      <c r="I517" s="153"/>
    </row>
    <row r="518" spans="9:9">
      <c r="I518" s="153"/>
    </row>
    <row r="519" spans="9:9">
      <c r="I519" s="153"/>
    </row>
    <row r="520" spans="9:9">
      <c r="I520" s="153"/>
    </row>
    <row r="521" spans="9:9">
      <c r="I521" s="153"/>
    </row>
    <row r="522" spans="9:9">
      <c r="I522" s="153"/>
    </row>
    <row r="523" spans="9:9">
      <c r="I523" s="153"/>
    </row>
    <row r="524" spans="9:9">
      <c r="I524" s="153"/>
    </row>
    <row r="525" spans="9:9">
      <c r="I525" s="153"/>
    </row>
    <row r="526" spans="9:9">
      <c r="I526" s="153"/>
    </row>
    <row r="527" spans="9:9">
      <c r="I527" s="153"/>
    </row>
    <row r="528" spans="9:9">
      <c r="I528" s="153"/>
    </row>
    <row r="529" spans="9:9">
      <c r="I529" s="153"/>
    </row>
    <row r="530" spans="9:9">
      <c r="I530" s="153"/>
    </row>
    <row r="531" spans="9:9">
      <c r="I531" s="153"/>
    </row>
    <row r="532" spans="9:9">
      <c r="I532" s="153"/>
    </row>
    <row r="533" spans="9:9">
      <c r="I533" s="153"/>
    </row>
    <row r="534" spans="9:9">
      <c r="I534" s="153"/>
    </row>
    <row r="535" spans="9:9">
      <c r="I535" s="153"/>
    </row>
    <row r="536" spans="9:9">
      <c r="I536" s="153"/>
    </row>
    <row r="537" spans="9:9">
      <c r="I537" s="153"/>
    </row>
    <row r="538" spans="9:9">
      <c r="I538" s="153"/>
    </row>
    <row r="539" spans="9:9">
      <c r="I539" s="153"/>
    </row>
    <row r="540" spans="9:9">
      <c r="I540" s="153"/>
    </row>
    <row r="541" spans="9:9">
      <c r="I541" s="153"/>
    </row>
    <row r="542" spans="9:9">
      <c r="I542" s="153"/>
    </row>
    <row r="543" spans="9:9">
      <c r="I543" s="153"/>
    </row>
    <row r="544" spans="9:9">
      <c r="I544" s="153"/>
    </row>
    <row r="545" spans="9:9">
      <c r="I545" s="153"/>
    </row>
    <row r="546" spans="9:9">
      <c r="I546" s="153"/>
    </row>
    <row r="547" spans="9:9">
      <c r="I547" s="153"/>
    </row>
    <row r="548" spans="9:9">
      <c r="I548" s="153"/>
    </row>
    <row r="549" spans="9:9">
      <c r="I549" s="153"/>
    </row>
    <row r="550" spans="9:9">
      <c r="I550" s="153"/>
    </row>
    <row r="551" spans="9:9">
      <c r="I551" s="153"/>
    </row>
    <row r="552" spans="9:9">
      <c r="I552" s="153"/>
    </row>
    <row r="553" spans="9:9">
      <c r="I553" s="153"/>
    </row>
    <row r="554" spans="9:9">
      <c r="I554" s="153"/>
    </row>
    <row r="555" spans="9:9">
      <c r="I555" s="153"/>
    </row>
    <row r="556" spans="9:9">
      <c r="I556" s="153"/>
    </row>
    <row r="557" spans="9:9">
      <c r="I557" s="153"/>
    </row>
    <row r="558" spans="9:9">
      <c r="I558" s="153"/>
    </row>
    <row r="559" spans="9:9">
      <c r="I559" s="153"/>
    </row>
    <row r="560" spans="9:9">
      <c r="I560" s="153"/>
    </row>
    <row r="561" spans="9:9">
      <c r="I561" s="153"/>
    </row>
    <row r="562" spans="9:9">
      <c r="I562" s="153"/>
    </row>
    <row r="563" spans="9:9">
      <c r="I563" s="153"/>
    </row>
    <row r="564" spans="9:9">
      <c r="I564" s="153"/>
    </row>
    <row r="565" spans="9:9">
      <c r="I565" s="153"/>
    </row>
    <row r="566" spans="9:9">
      <c r="I566" s="153"/>
    </row>
    <row r="567" spans="9:9">
      <c r="I567" s="153"/>
    </row>
    <row r="568" spans="9:9">
      <c r="I568" s="153"/>
    </row>
    <row r="569" spans="9:9">
      <c r="I569" s="153"/>
    </row>
    <row r="570" spans="9:9">
      <c r="I570" s="153"/>
    </row>
    <row r="571" spans="9:9">
      <c r="I571" s="153"/>
    </row>
    <row r="572" spans="9:9">
      <c r="I572" s="153"/>
    </row>
    <row r="573" spans="9:9">
      <c r="I573" s="153"/>
    </row>
    <row r="574" spans="9:9">
      <c r="I574" s="153"/>
    </row>
    <row r="575" spans="9:9">
      <c r="I575" s="153"/>
    </row>
    <row r="576" spans="9:9">
      <c r="I576" s="153"/>
    </row>
    <row r="577" spans="9:9">
      <c r="I577" s="153"/>
    </row>
    <row r="578" spans="9:9">
      <c r="I578" s="153"/>
    </row>
    <row r="579" spans="9:9">
      <c r="I579" s="153"/>
    </row>
    <row r="580" spans="9:9">
      <c r="I580" s="153"/>
    </row>
    <row r="581" spans="9:9">
      <c r="I581" s="153"/>
    </row>
    <row r="582" spans="9:9">
      <c r="I582" s="153"/>
    </row>
    <row r="583" spans="9:9">
      <c r="I583" s="153"/>
    </row>
    <row r="584" spans="9:9">
      <c r="I584" s="153"/>
    </row>
    <row r="585" spans="9:9">
      <c r="I585" s="153"/>
    </row>
    <row r="586" spans="9:9">
      <c r="I586" s="153"/>
    </row>
    <row r="587" spans="9:9">
      <c r="I587" s="153"/>
    </row>
    <row r="588" spans="9:9">
      <c r="I588" s="153"/>
    </row>
    <row r="589" spans="9:9">
      <c r="I589" s="153"/>
    </row>
    <row r="590" spans="9:9">
      <c r="I590" s="153"/>
    </row>
    <row r="591" spans="9:9">
      <c r="I591" s="153"/>
    </row>
    <row r="592" spans="9:9">
      <c r="I592" s="153"/>
    </row>
    <row r="593" spans="9:9">
      <c r="I593" s="153"/>
    </row>
    <row r="594" spans="9:9">
      <c r="I594" s="153"/>
    </row>
    <row r="595" spans="9:9">
      <c r="I595" s="153"/>
    </row>
    <row r="596" spans="9:9">
      <c r="I596" s="153"/>
    </row>
    <row r="597" spans="9:9">
      <c r="I597" s="153"/>
    </row>
    <row r="598" spans="9:9">
      <c r="I598" s="153"/>
    </row>
    <row r="599" spans="9:9">
      <c r="I599" s="153"/>
    </row>
    <row r="600" spans="9:9">
      <c r="I600" s="153"/>
    </row>
    <row r="601" spans="9:9">
      <c r="I601" s="153"/>
    </row>
    <row r="602" spans="9:9">
      <c r="I602" s="153"/>
    </row>
    <row r="603" spans="9:9">
      <c r="I603" s="153"/>
    </row>
    <row r="604" spans="9:9">
      <c r="I604" s="153"/>
    </row>
    <row r="605" spans="9:9">
      <c r="I605" s="153"/>
    </row>
    <row r="606" spans="9:9">
      <c r="I606" s="153"/>
    </row>
    <row r="607" spans="9:9">
      <c r="I607" s="153"/>
    </row>
    <row r="608" spans="9:9">
      <c r="I608" s="153"/>
    </row>
    <row r="609" spans="9:9">
      <c r="I609" s="153"/>
    </row>
    <row r="610" spans="9:9">
      <c r="I610" s="153"/>
    </row>
    <row r="611" spans="9:9">
      <c r="I611" s="153"/>
    </row>
    <row r="612" spans="9:9">
      <c r="I612" s="153"/>
    </row>
    <row r="613" spans="9:9">
      <c r="I613" s="153"/>
    </row>
    <row r="614" spans="9:9">
      <c r="I614" s="153"/>
    </row>
    <row r="615" spans="9:9">
      <c r="I615" s="153"/>
    </row>
    <row r="616" spans="9:9">
      <c r="I616" s="153"/>
    </row>
    <row r="617" spans="9:9">
      <c r="I617" s="153"/>
    </row>
    <row r="618" spans="9:9">
      <c r="I618" s="153"/>
    </row>
    <row r="619" spans="9:9">
      <c r="I619" s="153"/>
    </row>
    <row r="620" spans="9:9">
      <c r="I620" s="153"/>
    </row>
  </sheetData>
  <mergeCells count="2">
    <mergeCell ref="B6:G6"/>
    <mergeCell ref="B1:H1"/>
  </mergeCells>
  <pageMargins left="0.7" right="0.7" top="0.75" bottom="0.75" header="0.3" footer="0.3"/>
  <pageSetup paperSize="9" scale="8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8CCA7-ED9C-4C8D-A6FB-00226EF3AC07}">
  <sheetPr>
    <tabColor rgb="FFFFFF00"/>
  </sheetPr>
  <dimension ref="A1:O37"/>
  <sheetViews>
    <sheetView zoomScale="142" zoomScaleNormal="142" workbookViewId="0">
      <selection activeCell="D17" sqref="D17"/>
    </sheetView>
  </sheetViews>
  <sheetFormatPr defaultColWidth="9.06640625" defaultRowHeight="15"/>
  <cols>
    <col min="1" max="1" width="9.06640625" style="56"/>
    <col min="2" max="2" width="16.796875" style="56" bestFit="1" customWidth="1"/>
    <col min="3" max="4" width="16.19921875" style="56" bestFit="1" customWidth="1"/>
    <col min="5" max="5" width="14.265625" style="56" customWidth="1"/>
    <col min="6" max="6" width="15.73046875" style="56" bestFit="1" customWidth="1"/>
    <col min="7" max="8" width="14.3984375" style="56" bestFit="1" customWidth="1"/>
    <col min="9" max="10" width="13.19921875" style="56" bestFit="1" customWidth="1"/>
    <col min="11" max="12" width="14.3984375" style="56" bestFit="1" customWidth="1"/>
    <col min="13" max="13" width="14.06640625" style="56" customWidth="1"/>
    <col min="14" max="14" width="13.19921875" style="56" bestFit="1" customWidth="1"/>
    <col min="15" max="15" width="16.19921875" style="56" bestFit="1" customWidth="1"/>
    <col min="16" max="16384" width="9.06640625" style="56"/>
  </cols>
  <sheetData>
    <row r="1" spans="1:15">
      <c r="B1" s="39"/>
      <c r="C1" s="300"/>
      <c r="D1" s="300"/>
      <c r="E1" s="39"/>
      <c r="F1" s="39"/>
      <c r="G1" s="39"/>
      <c r="H1" s="39"/>
      <c r="I1" s="39"/>
      <c r="J1" s="39"/>
    </row>
    <row r="2" spans="1:15" s="59" customFormat="1" ht="45">
      <c r="A2" s="57"/>
      <c r="B2" s="57" t="s">
        <v>235</v>
      </c>
      <c r="C2" s="57" t="s">
        <v>179</v>
      </c>
      <c r="D2" s="57" t="s">
        <v>180</v>
      </c>
      <c r="E2" s="57" t="s">
        <v>181</v>
      </c>
      <c r="F2" s="58" t="s">
        <v>139</v>
      </c>
      <c r="G2" s="57" t="s">
        <v>182</v>
      </c>
      <c r="H2" s="57" t="s">
        <v>20</v>
      </c>
      <c r="I2" s="57" t="s">
        <v>217</v>
      </c>
      <c r="J2" s="57" t="s">
        <v>183</v>
      </c>
      <c r="K2" s="58" t="s">
        <v>70</v>
      </c>
      <c r="L2" s="58" t="s">
        <v>184</v>
      </c>
      <c r="M2" s="58" t="s">
        <v>115</v>
      </c>
      <c r="N2" s="58" t="s">
        <v>185</v>
      </c>
      <c r="O2" s="57" t="s">
        <v>234</v>
      </c>
    </row>
    <row r="3" spans="1:15">
      <c r="A3" s="60" t="s">
        <v>49</v>
      </c>
      <c r="B3" s="61" t="s">
        <v>186</v>
      </c>
      <c r="C3" s="50"/>
      <c r="D3" s="62">
        <v>150000000</v>
      </c>
      <c r="E3" s="50"/>
      <c r="F3" s="50"/>
      <c r="G3" s="50"/>
      <c r="H3" s="50"/>
      <c r="I3" s="50"/>
      <c r="J3" s="50"/>
      <c r="K3" s="63"/>
      <c r="L3" s="63"/>
      <c r="M3" s="63"/>
      <c r="N3" s="63"/>
      <c r="O3" s="63">
        <f>SUM(C3:N3)</f>
        <v>150000000</v>
      </c>
    </row>
    <row r="4" spans="1:15">
      <c r="A4" s="60" t="s">
        <v>50</v>
      </c>
      <c r="B4" s="64" t="s">
        <v>187</v>
      </c>
      <c r="C4" s="61"/>
      <c r="D4" s="62">
        <v>150000000</v>
      </c>
      <c r="E4" s="65"/>
      <c r="F4" s="66"/>
      <c r="G4" s="67"/>
      <c r="H4" s="67"/>
      <c r="I4" s="67"/>
      <c r="J4" s="67"/>
      <c r="K4" s="63"/>
      <c r="L4" s="63"/>
      <c r="M4" s="63"/>
      <c r="N4" s="63"/>
      <c r="O4" s="63">
        <f t="shared" ref="O4:O32" si="0">SUM(C4:N4)</f>
        <v>150000000</v>
      </c>
    </row>
    <row r="5" spans="1:15">
      <c r="A5" s="60" t="s">
        <v>51</v>
      </c>
      <c r="B5" s="64" t="s">
        <v>188</v>
      </c>
      <c r="C5" s="61">
        <v>33000000</v>
      </c>
      <c r="D5" s="61">
        <v>33000000</v>
      </c>
      <c r="E5" s="68"/>
      <c r="F5" s="68"/>
      <c r="G5" s="69"/>
      <c r="H5" s="68"/>
      <c r="I5" s="68">
        <f>42000000+42000000</f>
        <v>84000000</v>
      </c>
      <c r="J5" s="70"/>
      <c r="K5" s="63"/>
      <c r="L5" s="63"/>
      <c r="M5" s="63"/>
      <c r="N5" s="63"/>
      <c r="O5" s="63">
        <f t="shared" si="0"/>
        <v>150000000</v>
      </c>
    </row>
    <row r="6" spans="1:15">
      <c r="A6" s="60" t="s">
        <v>52</v>
      </c>
      <c r="B6" s="63" t="s">
        <v>189</v>
      </c>
      <c r="C6" s="71"/>
      <c r="D6" s="62">
        <v>150000000</v>
      </c>
      <c r="E6" s="71"/>
      <c r="F6" s="71"/>
      <c r="G6" s="71"/>
      <c r="H6" s="71"/>
      <c r="I6" s="72"/>
      <c r="J6" s="73"/>
      <c r="K6" s="63"/>
      <c r="L6" s="63"/>
      <c r="M6" s="63"/>
      <c r="N6" s="63"/>
      <c r="O6" s="63">
        <f t="shared" si="0"/>
        <v>150000000</v>
      </c>
    </row>
    <row r="7" spans="1:15">
      <c r="A7" s="60" t="s">
        <v>53</v>
      </c>
      <c r="B7" s="63" t="s">
        <v>190</v>
      </c>
      <c r="C7" s="63"/>
      <c r="D7" s="62">
        <v>150000000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>
        <f t="shared" si="0"/>
        <v>150000000</v>
      </c>
    </row>
    <row r="8" spans="1:15">
      <c r="A8" s="60" t="s">
        <v>54</v>
      </c>
      <c r="B8" s="63" t="s">
        <v>191</v>
      </c>
      <c r="C8" s="63"/>
      <c r="D8" s="63"/>
      <c r="E8" s="63"/>
      <c r="F8" s="63"/>
      <c r="G8" s="62">
        <v>150000000</v>
      </c>
      <c r="H8" s="63"/>
      <c r="I8" s="63"/>
      <c r="J8" s="63"/>
      <c r="K8" s="63"/>
      <c r="L8" s="63"/>
      <c r="M8" s="63"/>
      <c r="N8" s="63"/>
      <c r="O8" s="63">
        <f t="shared" si="0"/>
        <v>150000000</v>
      </c>
    </row>
    <row r="9" spans="1:15">
      <c r="A9" s="60" t="s">
        <v>55</v>
      </c>
      <c r="B9" s="63" t="s">
        <v>192</v>
      </c>
      <c r="C9" s="63"/>
      <c r="D9" s="62">
        <v>150000000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>
        <f t="shared" si="0"/>
        <v>150000000</v>
      </c>
    </row>
    <row r="10" spans="1:15">
      <c r="A10" s="60" t="s">
        <v>56</v>
      </c>
      <c r="B10" s="63" t="s">
        <v>193</v>
      </c>
      <c r="C10" s="63"/>
      <c r="D10" s="62">
        <v>150000000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>
        <f t="shared" si="0"/>
        <v>150000000</v>
      </c>
    </row>
    <row r="11" spans="1:15">
      <c r="A11" s="60" t="s">
        <v>57</v>
      </c>
      <c r="B11" s="63" t="s">
        <v>194</v>
      </c>
      <c r="C11" s="62">
        <v>150000000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>
        <f t="shared" si="0"/>
        <v>150000000</v>
      </c>
    </row>
    <row r="12" spans="1:15">
      <c r="A12" s="60" t="s">
        <v>58</v>
      </c>
      <c r="B12" s="63" t="s">
        <v>195</v>
      </c>
      <c r="C12" s="62">
        <v>150000000</v>
      </c>
      <c r="D12" s="63"/>
      <c r="E12" s="62">
        <v>92500000</v>
      </c>
      <c r="F12" s="63"/>
      <c r="G12" s="63"/>
      <c r="H12" s="63"/>
      <c r="I12" s="63"/>
      <c r="J12" s="63"/>
      <c r="K12" s="63"/>
      <c r="L12" s="63"/>
      <c r="M12" s="63"/>
      <c r="N12" s="63"/>
      <c r="O12" s="63">
        <f t="shared" si="0"/>
        <v>242500000</v>
      </c>
    </row>
    <row r="13" spans="1:15">
      <c r="A13" s="60" t="s">
        <v>59</v>
      </c>
      <c r="B13" s="63" t="s">
        <v>196</v>
      </c>
      <c r="C13" s="63"/>
      <c r="D13" s="63"/>
      <c r="E13" s="63"/>
      <c r="F13" s="62">
        <v>150000000</v>
      </c>
      <c r="G13" s="63"/>
      <c r="H13" s="63"/>
      <c r="I13" s="63"/>
      <c r="J13" s="63"/>
      <c r="K13" s="63"/>
      <c r="L13" s="63"/>
      <c r="M13" s="63"/>
      <c r="N13" s="63"/>
      <c r="O13" s="63">
        <f t="shared" si="0"/>
        <v>150000000</v>
      </c>
    </row>
    <row r="14" spans="1:15">
      <c r="A14" s="60" t="s">
        <v>60</v>
      </c>
      <c r="B14" s="63" t="s">
        <v>229</v>
      </c>
      <c r="C14" s="62">
        <v>47000000</v>
      </c>
      <c r="D14" s="63"/>
      <c r="E14" s="63"/>
      <c r="F14" s="62"/>
      <c r="G14" s="63"/>
      <c r="H14" s="62">
        <v>50000000</v>
      </c>
      <c r="I14" s="63"/>
      <c r="J14" s="63"/>
      <c r="K14" s="62">
        <v>53000000</v>
      </c>
      <c r="L14" s="63"/>
      <c r="M14" s="63"/>
      <c r="N14" s="63"/>
      <c r="O14" s="63">
        <f t="shared" si="0"/>
        <v>150000000</v>
      </c>
    </row>
    <row r="15" spans="1:15">
      <c r="A15" s="60" t="s">
        <v>61</v>
      </c>
      <c r="B15" s="63" t="s">
        <v>197</v>
      </c>
      <c r="C15" s="62">
        <v>150000000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>
        <f t="shared" si="0"/>
        <v>150000000</v>
      </c>
    </row>
    <row r="16" spans="1:15">
      <c r="A16" s="60" t="s">
        <v>62</v>
      </c>
      <c r="B16" s="63" t="s">
        <v>198</v>
      </c>
      <c r="C16" s="63"/>
      <c r="D16" s="62">
        <v>150000000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>
        <f t="shared" si="0"/>
        <v>150000000</v>
      </c>
    </row>
    <row r="17" spans="1:15">
      <c r="A17" s="60" t="s">
        <v>63</v>
      </c>
      <c r="B17" s="63" t="s">
        <v>199</v>
      </c>
      <c r="C17" s="63"/>
      <c r="D17" s="62">
        <v>120000000</v>
      </c>
      <c r="E17" s="63"/>
      <c r="F17" s="62">
        <v>25000000</v>
      </c>
      <c r="G17" s="63"/>
      <c r="H17" s="62">
        <v>5000000</v>
      </c>
      <c r="I17" s="63"/>
      <c r="J17" s="63"/>
      <c r="K17" s="63"/>
      <c r="L17" s="63"/>
      <c r="M17" s="63"/>
      <c r="N17" s="63"/>
      <c r="O17" s="63">
        <f t="shared" si="0"/>
        <v>150000000</v>
      </c>
    </row>
    <row r="18" spans="1:15">
      <c r="A18" s="60" t="s">
        <v>64</v>
      </c>
      <c r="B18" s="63" t="s">
        <v>200</v>
      </c>
      <c r="C18" s="63"/>
      <c r="D18" s="63"/>
      <c r="E18" s="63"/>
      <c r="F18" s="62">
        <v>50000000</v>
      </c>
      <c r="G18" s="63"/>
      <c r="H18" s="63"/>
      <c r="I18" s="63"/>
      <c r="J18" s="63"/>
      <c r="K18" s="63"/>
      <c r="L18" s="63"/>
      <c r="M18" s="63">
        <v>100000000</v>
      </c>
      <c r="N18" s="63"/>
      <c r="O18" s="63">
        <f t="shared" si="0"/>
        <v>150000000</v>
      </c>
    </row>
    <row r="19" spans="1:15">
      <c r="A19" s="60" t="s">
        <v>65</v>
      </c>
      <c r="B19" s="63" t="s">
        <v>201</v>
      </c>
      <c r="C19" s="63"/>
      <c r="D19" s="63"/>
      <c r="E19" s="63"/>
      <c r="F19" s="63"/>
      <c r="G19" s="62">
        <v>150000000</v>
      </c>
      <c r="H19" s="63"/>
      <c r="I19" s="63"/>
      <c r="J19" s="63"/>
      <c r="K19" s="63"/>
      <c r="L19" s="63"/>
      <c r="M19" s="63"/>
      <c r="N19" s="63"/>
      <c r="O19" s="63">
        <f t="shared" si="0"/>
        <v>150000000</v>
      </c>
    </row>
    <row r="20" spans="1:15">
      <c r="A20" s="60" t="s">
        <v>66</v>
      </c>
      <c r="B20" s="63" t="s">
        <v>202</v>
      </c>
      <c r="C20" s="63"/>
      <c r="D20" s="63"/>
      <c r="E20" s="63"/>
      <c r="F20" s="63"/>
      <c r="G20" s="62">
        <v>150000000</v>
      </c>
      <c r="H20" s="63"/>
      <c r="I20" s="63"/>
      <c r="J20" s="63"/>
      <c r="K20" s="63"/>
      <c r="L20" s="63"/>
      <c r="M20" s="63"/>
      <c r="N20" s="63"/>
      <c r="O20" s="63">
        <f t="shared" si="0"/>
        <v>150000000</v>
      </c>
    </row>
    <row r="21" spans="1:15">
      <c r="A21" s="60" t="s">
        <v>67</v>
      </c>
      <c r="B21" s="63" t="s">
        <v>203</v>
      </c>
      <c r="C21" s="63"/>
      <c r="D21" s="62">
        <v>150000000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>
        <f t="shared" si="0"/>
        <v>150000000</v>
      </c>
    </row>
    <row r="22" spans="1:15">
      <c r="A22" s="60" t="s">
        <v>68</v>
      </c>
      <c r="B22" s="63" t="s">
        <v>204</v>
      </c>
      <c r="C22" s="63"/>
      <c r="D22" s="62">
        <v>150000000</v>
      </c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>
        <f t="shared" si="0"/>
        <v>150000000</v>
      </c>
    </row>
    <row r="23" spans="1:15">
      <c r="A23" s="60" t="s">
        <v>72</v>
      </c>
      <c r="B23" s="63" t="s">
        <v>205</v>
      </c>
      <c r="C23" s="62">
        <v>20000000</v>
      </c>
      <c r="D23" s="62">
        <v>30000000</v>
      </c>
      <c r="E23" s="63"/>
      <c r="F23" s="63"/>
      <c r="G23" s="63"/>
      <c r="H23" s="63"/>
      <c r="I23" s="63"/>
      <c r="J23" s="63">
        <v>50000000</v>
      </c>
      <c r="K23" s="63"/>
      <c r="L23" s="63"/>
      <c r="M23" s="63"/>
      <c r="N23" s="63">
        <v>50000000</v>
      </c>
      <c r="O23" s="63">
        <f t="shared" si="0"/>
        <v>150000000</v>
      </c>
    </row>
    <row r="24" spans="1:15">
      <c r="A24" s="60" t="s">
        <v>132</v>
      </c>
      <c r="B24" s="63" t="s">
        <v>206</v>
      </c>
      <c r="C24" s="62">
        <v>150000000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>
        <f t="shared" si="0"/>
        <v>150000000</v>
      </c>
    </row>
    <row r="25" spans="1:15">
      <c r="A25" s="60" t="s">
        <v>73</v>
      </c>
      <c r="B25" s="63" t="s">
        <v>207</v>
      </c>
      <c r="C25" s="63"/>
      <c r="D25" s="63"/>
      <c r="E25" s="63"/>
      <c r="F25" s="62">
        <v>100000000</v>
      </c>
      <c r="G25" s="63"/>
      <c r="H25" s="63"/>
      <c r="I25" s="63"/>
      <c r="J25" s="63"/>
      <c r="K25" s="63">
        <v>50000000</v>
      </c>
      <c r="L25" s="63"/>
      <c r="M25" s="63"/>
      <c r="N25" s="63"/>
      <c r="O25" s="63">
        <f t="shared" si="0"/>
        <v>150000000</v>
      </c>
    </row>
    <row r="26" spans="1:15">
      <c r="A26" s="60" t="s">
        <v>74</v>
      </c>
      <c r="B26" s="63" t="s">
        <v>208</v>
      </c>
      <c r="C26" s="63"/>
      <c r="D26" s="63"/>
      <c r="E26" s="63"/>
      <c r="F26" s="63"/>
      <c r="G26" s="62">
        <v>150000000</v>
      </c>
      <c r="H26" s="63"/>
      <c r="I26" s="63"/>
      <c r="J26" s="63"/>
      <c r="K26" s="63"/>
      <c r="L26" s="63"/>
      <c r="M26" s="63"/>
      <c r="N26" s="63"/>
      <c r="O26" s="63">
        <f t="shared" si="0"/>
        <v>150000000</v>
      </c>
    </row>
    <row r="27" spans="1:15">
      <c r="A27" s="60" t="s">
        <v>223</v>
      </c>
      <c r="B27" s="63" t="s">
        <v>209</v>
      </c>
      <c r="C27" s="62">
        <v>150000000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>
        <f t="shared" si="0"/>
        <v>150000000</v>
      </c>
    </row>
    <row r="28" spans="1:15">
      <c r="A28" s="60" t="s">
        <v>224</v>
      </c>
      <c r="B28" s="63" t="s">
        <v>210</v>
      </c>
      <c r="C28" s="63"/>
      <c r="D28" s="62">
        <v>50000000</v>
      </c>
      <c r="E28" s="63"/>
      <c r="F28" s="63"/>
      <c r="G28" s="63"/>
      <c r="H28" s="62">
        <v>100000000</v>
      </c>
      <c r="I28" s="63"/>
      <c r="J28" s="63"/>
      <c r="K28" s="63"/>
      <c r="L28" s="63"/>
      <c r="M28" s="63"/>
      <c r="N28" s="63"/>
      <c r="O28" s="63">
        <f t="shared" si="0"/>
        <v>150000000</v>
      </c>
    </row>
    <row r="29" spans="1:15">
      <c r="A29" s="60" t="s">
        <v>225</v>
      </c>
      <c r="B29" s="63" t="s">
        <v>211</v>
      </c>
      <c r="C29" s="63"/>
      <c r="D29" s="63"/>
      <c r="E29" s="63"/>
      <c r="F29" s="62">
        <v>150000000</v>
      </c>
      <c r="G29" s="63"/>
      <c r="H29" s="63"/>
      <c r="I29" s="63"/>
      <c r="J29" s="63"/>
      <c r="K29" s="63"/>
      <c r="L29" s="63"/>
      <c r="M29" s="63"/>
      <c r="N29" s="63"/>
      <c r="O29" s="63">
        <f t="shared" si="0"/>
        <v>150000000</v>
      </c>
    </row>
    <row r="30" spans="1:15">
      <c r="A30" s="60" t="s">
        <v>226</v>
      </c>
      <c r="B30" s="63" t="s">
        <v>212</v>
      </c>
      <c r="C30" s="63"/>
      <c r="D30" s="63"/>
      <c r="E30" s="62">
        <v>150000000</v>
      </c>
      <c r="F30" s="63"/>
      <c r="G30" s="63"/>
      <c r="H30" s="63"/>
      <c r="I30" s="63"/>
      <c r="J30" s="63"/>
      <c r="K30" s="63"/>
      <c r="L30" s="63"/>
      <c r="M30" s="63"/>
      <c r="N30" s="63"/>
      <c r="O30" s="63">
        <f t="shared" si="0"/>
        <v>150000000</v>
      </c>
    </row>
    <row r="31" spans="1:15">
      <c r="A31" s="60" t="s">
        <v>227</v>
      </c>
      <c r="B31" s="63" t="s">
        <v>213</v>
      </c>
      <c r="C31" s="63"/>
      <c r="D31" s="63"/>
      <c r="E31" s="63"/>
      <c r="F31" s="62">
        <v>27000000</v>
      </c>
      <c r="G31" s="63"/>
      <c r="H31" s="63"/>
      <c r="I31" s="63"/>
      <c r="J31" s="63"/>
      <c r="K31" s="63"/>
      <c r="L31" s="63">
        <v>123000000</v>
      </c>
      <c r="M31" s="63"/>
      <c r="N31" s="63"/>
      <c r="O31" s="63">
        <f t="shared" si="0"/>
        <v>150000000</v>
      </c>
    </row>
    <row r="32" spans="1:15">
      <c r="A32" s="60" t="s">
        <v>228</v>
      </c>
      <c r="B32" s="63" t="s">
        <v>214</v>
      </c>
      <c r="C32" s="62">
        <v>150000000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>
        <f t="shared" si="0"/>
        <v>150000000</v>
      </c>
    </row>
    <row r="33" spans="1:15">
      <c r="A33" s="74"/>
      <c r="B33" s="75" t="s">
        <v>234</v>
      </c>
      <c r="C33" s="75">
        <f t="shared" ref="C33:N33" si="1">SUM(C3:C32)</f>
        <v>1000000000</v>
      </c>
      <c r="D33" s="75">
        <f t="shared" si="1"/>
        <v>1583000000</v>
      </c>
      <c r="E33" s="75">
        <f t="shared" si="1"/>
        <v>242500000</v>
      </c>
      <c r="F33" s="75">
        <f t="shared" si="1"/>
        <v>502000000</v>
      </c>
      <c r="G33" s="75">
        <f t="shared" si="1"/>
        <v>600000000</v>
      </c>
      <c r="H33" s="75">
        <f t="shared" si="1"/>
        <v>155000000</v>
      </c>
      <c r="I33" s="75">
        <f t="shared" si="1"/>
        <v>84000000</v>
      </c>
      <c r="J33" s="75">
        <f t="shared" si="1"/>
        <v>50000000</v>
      </c>
      <c r="K33" s="75">
        <f t="shared" si="1"/>
        <v>103000000</v>
      </c>
      <c r="L33" s="75">
        <f t="shared" si="1"/>
        <v>123000000</v>
      </c>
      <c r="M33" s="75">
        <f t="shared" si="1"/>
        <v>100000000</v>
      </c>
      <c r="N33" s="75">
        <f t="shared" si="1"/>
        <v>50000000</v>
      </c>
      <c r="O33" s="75">
        <f>SUM(C33:N33)</f>
        <v>4592500000</v>
      </c>
    </row>
    <row r="35" spans="1:15">
      <c r="O35" s="56">
        <v>4500000000</v>
      </c>
    </row>
    <row r="37" spans="1:15">
      <c r="O37" s="56">
        <f>O33-O35</f>
        <v>92500000</v>
      </c>
    </row>
  </sheetData>
  <mergeCells count="1">
    <mergeCell ref="C1:D1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AC3AA-E149-4586-8C62-96119C7828E4}">
  <sheetPr>
    <tabColor rgb="FFFFFF00"/>
    <pageSetUpPr fitToPage="1"/>
  </sheetPr>
  <dimension ref="A1:J30"/>
  <sheetViews>
    <sheetView zoomScale="70" zoomScaleNormal="70" zoomScaleSheetLayoutView="70" workbookViewId="0">
      <selection activeCell="E13" sqref="E13"/>
    </sheetView>
  </sheetViews>
  <sheetFormatPr defaultColWidth="9" defaultRowHeight="15"/>
  <cols>
    <col min="1" max="1" width="6.59765625" style="23" customWidth="1"/>
    <col min="2" max="2" width="42.796875" style="23" bestFit="1" customWidth="1"/>
    <col min="3" max="3" width="23.9296875" style="23" bestFit="1" customWidth="1"/>
    <col min="4" max="4" width="31.73046875" style="23" bestFit="1" customWidth="1"/>
    <col min="5" max="5" width="44.9296875" style="23" customWidth="1"/>
    <col min="6" max="6" width="12.796875" style="23" bestFit="1" customWidth="1"/>
    <col min="7" max="7" width="10.1328125" style="23" bestFit="1" customWidth="1"/>
    <col min="8" max="8" width="20.265625" style="39" bestFit="1" customWidth="1"/>
    <col min="9" max="9" width="29.796875" style="209" customWidth="1"/>
    <col min="10" max="10" width="29.796875" style="40" customWidth="1"/>
    <col min="11" max="16384" width="9" style="23"/>
  </cols>
  <sheetData>
    <row r="1" spans="1:10" ht="25.15">
      <c r="B1" s="248" t="s">
        <v>31</v>
      </c>
      <c r="C1" s="248"/>
      <c r="D1" s="248"/>
      <c r="E1" s="248"/>
      <c r="F1" s="248"/>
      <c r="G1" s="248"/>
      <c r="H1" s="248"/>
      <c r="I1" s="248"/>
      <c r="J1" s="26"/>
    </row>
    <row r="2" spans="1:10">
      <c r="I2" s="204"/>
      <c r="J2" s="26"/>
    </row>
    <row r="3" spans="1:10" ht="30">
      <c r="A3" s="94" t="s">
        <v>30</v>
      </c>
      <c r="B3" s="95" t="s">
        <v>0</v>
      </c>
      <c r="C3" s="95" t="s">
        <v>1</v>
      </c>
      <c r="D3" s="96" t="s">
        <v>44</v>
      </c>
      <c r="E3" s="96" t="s">
        <v>2</v>
      </c>
      <c r="F3" s="97" t="s">
        <v>3</v>
      </c>
      <c r="G3" s="97" t="s">
        <v>4</v>
      </c>
      <c r="H3" s="97" t="s">
        <v>5</v>
      </c>
      <c r="I3" s="58" t="s">
        <v>45</v>
      </c>
      <c r="J3" s="96" t="s">
        <v>81</v>
      </c>
    </row>
    <row r="4" spans="1:10" s="26" customFormat="1" ht="75">
      <c r="A4" s="46" t="s">
        <v>49</v>
      </c>
      <c r="B4" s="45" t="s">
        <v>82</v>
      </c>
      <c r="C4" s="44" t="s">
        <v>31</v>
      </c>
      <c r="D4" s="93" t="s">
        <v>18</v>
      </c>
      <c r="E4" s="93" t="s">
        <v>240</v>
      </c>
      <c r="F4" s="82">
        <v>94</v>
      </c>
      <c r="G4" s="82" t="s">
        <v>7</v>
      </c>
      <c r="H4" s="83">
        <v>50000000</v>
      </c>
      <c r="I4" s="207" t="s">
        <v>243</v>
      </c>
      <c r="J4" s="101"/>
    </row>
    <row r="5" spans="1:10" s="26" customFormat="1" ht="45">
      <c r="A5" s="46" t="s">
        <v>50</v>
      </c>
      <c r="B5" s="45" t="s">
        <v>82</v>
      </c>
      <c r="C5" s="44" t="s">
        <v>31</v>
      </c>
      <c r="D5" s="93" t="s">
        <v>18</v>
      </c>
      <c r="E5" s="93" t="s">
        <v>83</v>
      </c>
      <c r="F5" s="82">
        <v>201</v>
      </c>
      <c r="G5" s="82" t="s">
        <v>7</v>
      </c>
      <c r="H5" s="83">
        <v>100000000</v>
      </c>
      <c r="I5" s="207" t="s">
        <v>243</v>
      </c>
      <c r="J5" s="101"/>
    </row>
    <row r="6" spans="1:10" s="26" customFormat="1" ht="60">
      <c r="A6" s="46" t="s">
        <v>51</v>
      </c>
      <c r="B6" s="44" t="s">
        <v>17</v>
      </c>
      <c r="C6" s="44" t="s">
        <v>31</v>
      </c>
      <c r="D6" s="93" t="s">
        <v>15</v>
      </c>
      <c r="E6" s="93" t="s">
        <v>84</v>
      </c>
      <c r="F6" s="82">
        <v>150</v>
      </c>
      <c r="G6" s="82" t="s">
        <v>7</v>
      </c>
      <c r="H6" s="83">
        <v>150000000</v>
      </c>
      <c r="I6" s="207" t="s">
        <v>244</v>
      </c>
      <c r="J6" s="101"/>
    </row>
    <row r="7" spans="1:10" s="26" customFormat="1" ht="30">
      <c r="A7" s="46" t="s">
        <v>52</v>
      </c>
      <c r="B7" s="45" t="s">
        <v>22</v>
      </c>
      <c r="C7" s="44" t="s">
        <v>31</v>
      </c>
      <c r="D7" s="93" t="s">
        <v>85</v>
      </c>
      <c r="E7" s="93" t="s">
        <v>86</v>
      </c>
      <c r="F7" s="82">
        <v>500</v>
      </c>
      <c r="G7" s="82" t="s">
        <v>7</v>
      </c>
      <c r="H7" s="83">
        <v>150000000</v>
      </c>
      <c r="I7" s="207" t="s">
        <v>243</v>
      </c>
      <c r="J7" s="101"/>
    </row>
    <row r="8" spans="1:10" s="26" customFormat="1" ht="60">
      <c r="A8" s="46" t="s">
        <v>53</v>
      </c>
      <c r="B8" s="45" t="s">
        <v>25</v>
      </c>
      <c r="C8" s="44" t="s">
        <v>31</v>
      </c>
      <c r="D8" s="32" t="s">
        <v>18</v>
      </c>
      <c r="E8" s="81" t="s">
        <v>89</v>
      </c>
      <c r="F8" s="82">
        <v>1</v>
      </c>
      <c r="G8" s="82" t="s">
        <v>8</v>
      </c>
      <c r="H8" s="83">
        <v>100000000</v>
      </c>
      <c r="I8" s="207" t="s">
        <v>244</v>
      </c>
      <c r="J8" s="101"/>
    </row>
    <row r="9" spans="1:10" s="26" customFormat="1" ht="60">
      <c r="A9" s="46" t="s">
        <v>54</v>
      </c>
      <c r="B9" s="45" t="s">
        <v>25</v>
      </c>
      <c r="C9" s="44" t="s">
        <v>31</v>
      </c>
      <c r="D9" s="32" t="s">
        <v>9</v>
      </c>
      <c r="E9" s="81" t="s">
        <v>89</v>
      </c>
      <c r="F9" s="82">
        <v>1</v>
      </c>
      <c r="G9" s="82" t="s">
        <v>8</v>
      </c>
      <c r="H9" s="83">
        <v>50000000</v>
      </c>
      <c r="I9" s="207" t="s">
        <v>245</v>
      </c>
      <c r="J9" s="101"/>
    </row>
    <row r="10" spans="1:10" s="26" customFormat="1" ht="60">
      <c r="A10" s="46" t="s">
        <v>55</v>
      </c>
      <c r="B10" s="45" t="s">
        <v>27</v>
      </c>
      <c r="C10" s="44" t="s">
        <v>31</v>
      </c>
      <c r="D10" s="81" t="s">
        <v>9</v>
      </c>
      <c r="E10" s="93" t="s">
        <v>90</v>
      </c>
      <c r="F10" s="82">
        <v>12</v>
      </c>
      <c r="G10" s="82" t="s">
        <v>8</v>
      </c>
      <c r="H10" s="103">
        <v>120000000</v>
      </c>
      <c r="I10" s="207" t="s">
        <v>245</v>
      </c>
      <c r="J10" s="101"/>
    </row>
    <row r="11" spans="1:10" s="26" customFormat="1" ht="60">
      <c r="A11" s="252">
        <v>8</v>
      </c>
      <c r="B11" s="254" t="s">
        <v>27</v>
      </c>
      <c r="C11" s="254" t="s">
        <v>31</v>
      </c>
      <c r="D11" s="255" t="s">
        <v>26</v>
      </c>
      <c r="E11" s="255" t="s">
        <v>91</v>
      </c>
      <c r="F11" s="82">
        <v>1</v>
      </c>
      <c r="G11" s="82" t="s">
        <v>11</v>
      </c>
      <c r="H11" s="256">
        <v>21500000</v>
      </c>
      <c r="I11" s="207" t="s">
        <v>246</v>
      </c>
      <c r="J11" s="101"/>
    </row>
    <row r="12" spans="1:10" s="26" customFormat="1">
      <c r="A12" s="253"/>
      <c r="B12" s="254"/>
      <c r="C12" s="254"/>
      <c r="D12" s="255"/>
      <c r="E12" s="255"/>
      <c r="F12" s="82">
        <v>60</v>
      </c>
      <c r="G12" s="82" t="s">
        <v>13</v>
      </c>
      <c r="H12" s="257"/>
      <c r="I12" s="52"/>
      <c r="J12" s="43"/>
    </row>
    <row r="13" spans="1:10" s="26" customFormat="1" ht="60">
      <c r="A13" s="47">
        <v>9</v>
      </c>
      <c r="B13" s="45" t="s">
        <v>27</v>
      </c>
      <c r="C13" s="44" t="s">
        <v>31</v>
      </c>
      <c r="D13" s="81" t="s">
        <v>92</v>
      </c>
      <c r="E13" s="93" t="s">
        <v>93</v>
      </c>
      <c r="F13" s="82">
        <v>1</v>
      </c>
      <c r="G13" s="82" t="s">
        <v>12</v>
      </c>
      <c r="H13" s="103">
        <v>8500000</v>
      </c>
      <c r="I13" s="207" t="s">
        <v>246</v>
      </c>
      <c r="J13" s="101"/>
    </row>
    <row r="14" spans="1:10" s="26" customFormat="1" ht="60">
      <c r="A14" s="47">
        <v>10</v>
      </c>
      <c r="B14" s="44" t="s">
        <v>37</v>
      </c>
      <c r="C14" s="44" t="s">
        <v>31</v>
      </c>
      <c r="D14" s="81" t="s">
        <v>36</v>
      </c>
      <c r="E14" s="81" t="s">
        <v>108</v>
      </c>
      <c r="F14" s="85">
        <v>8</v>
      </c>
      <c r="G14" s="85" t="s">
        <v>10</v>
      </c>
      <c r="H14" s="104">
        <v>80000000</v>
      </c>
      <c r="I14" s="207" t="s">
        <v>245</v>
      </c>
      <c r="J14" s="101"/>
    </row>
    <row r="15" spans="1:10" s="26" customFormat="1" ht="60">
      <c r="A15" s="47">
        <v>11</v>
      </c>
      <c r="B15" s="44" t="s">
        <v>37</v>
      </c>
      <c r="C15" s="44" t="s">
        <v>31</v>
      </c>
      <c r="D15" s="81" t="s">
        <v>36</v>
      </c>
      <c r="E15" s="81" t="s">
        <v>109</v>
      </c>
      <c r="F15" s="85">
        <v>7</v>
      </c>
      <c r="G15" s="85" t="s">
        <v>10</v>
      </c>
      <c r="H15" s="104">
        <v>70000000</v>
      </c>
      <c r="I15" s="52" t="s">
        <v>245</v>
      </c>
      <c r="J15" s="43"/>
    </row>
    <row r="16" spans="1:10" s="26" customFormat="1" ht="60">
      <c r="A16" s="47">
        <v>12</v>
      </c>
      <c r="B16" s="44" t="s">
        <v>38</v>
      </c>
      <c r="C16" s="44" t="s">
        <v>31</v>
      </c>
      <c r="D16" s="81" t="s">
        <v>110</v>
      </c>
      <c r="E16" s="81" t="s">
        <v>111</v>
      </c>
      <c r="F16" s="85">
        <v>1</v>
      </c>
      <c r="G16" s="85" t="s">
        <v>8</v>
      </c>
      <c r="H16" s="104">
        <v>120000000</v>
      </c>
      <c r="I16" s="52" t="s">
        <v>247</v>
      </c>
      <c r="J16" s="43"/>
    </row>
    <row r="17" spans="1:10" s="26" customFormat="1" ht="60">
      <c r="A17" s="47">
        <v>13</v>
      </c>
      <c r="B17" s="44" t="s">
        <v>42</v>
      </c>
      <c r="C17" s="44" t="s">
        <v>31</v>
      </c>
      <c r="D17" s="88" t="s">
        <v>16</v>
      </c>
      <c r="E17" s="81" t="s">
        <v>127</v>
      </c>
      <c r="F17" s="81"/>
      <c r="G17" s="81"/>
      <c r="H17" s="105">
        <v>60000000</v>
      </c>
      <c r="I17" s="52" t="s">
        <v>245</v>
      </c>
      <c r="J17" s="43"/>
    </row>
    <row r="18" spans="1:10" s="26" customFormat="1" ht="60">
      <c r="A18" s="47">
        <v>14</v>
      </c>
      <c r="B18" s="44" t="s">
        <v>42</v>
      </c>
      <c r="C18" s="44" t="s">
        <v>31</v>
      </c>
      <c r="D18" s="88" t="s">
        <v>16</v>
      </c>
      <c r="E18" s="81" t="s">
        <v>128</v>
      </c>
      <c r="F18" s="106"/>
      <c r="G18" s="81"/>
      <c r="H18" s="105">
        <v>30000000</v>
      </c>
      <c r="I18" s="52" t="s">
        <v>245</v>
      </c>
      <c r="J18" s="43"/>
    </row>
    <row r="19" spans="1:10" s="26" customFormat="1" ht="60">
      <c r="A19" s="47">
        <v>15</v>
      </c>
      <c r="B19" s="44" t="s">
        <v>42</v>
      </c>
      <c r="C19" s="44" t="s">
        <v>31</v>
      </c>
      <c r="D19" s="88" t="s">
        <v>16</v>
      </c>
      <c r="E19" s="81" t="s">
        <v>129</v>
      </c>
      <c r="F19" s="81"/>
      <c r="G19" s="81"/>
      <c r="H19" s="105">
        <v>30000000</v>
      </c>
      <c r="I19" s="52" t="s">
        <v>245</v>
      </c>
      <c r="J19" s="43"/>
    </row>
    <row r="20" spans="1:10" s="26" customFormat="1" ht="60">
      <c r="A20" s="47">
        <v>16</v>
      </c>
      <c r="B20" s="44" t="s">
        <v>42</v>
      </c>
      <c r="C20" s="44" t="s">
        <v>31</v>
      </c>
      <c r="D20" s="88" t="s">
        <v>16</v>
      </c>
      <c r="E20" s="81" t="s">
        <v>130</v>
      </c>
      <c r="F20" s="81"/>
      <c r="G20" s="81"/>
      <c r="H20" s="105">
        <v>30000000</v>
      </c>
      <c r="I20" s="52" t="s">
        <v>245</v>
      </c>
      <c r="J20" s="42"/>
    </row>
    <row r="21" spans="1:10" s="26" customFormat="1" ht="60">
      <c r="A21" s="47">
        <v>17</v>
      </c>
      <c r="B21" s="44" t="s">
        <v>131</v>
      </c>
      <c r="C21" s="44" t="s">
        <v>31</v>
      </c>
      <c r="D21" s="107" t="s">
        <v>133</v>
      </c>
      <c r="E21" s="93" t="s">
        <v>241</v>
      </c>
      <c r="F21" s="108"/>
      <c r="G21" s="82"/>
      <c r="H21" s="105">
        <v>30000000</v>
      </c>
      <c r="I21" s="52" t="s">
        <v>244</v>
      </c>
      <c r="J21" s="42"/>
    </row>
    <row r="22" spans="1:10" s="26" customFormat="1" ht="60">
      <c r="A22" s="47">
        <v>18</v>
      </c>
      <c r="B22" s="44" t="s">
        <v>150</v>
      </c>
      <c r="C22" s="44" t="s">
        <v>31</v>
      </c>
      <c r="D22" s="107" t="s">
        <v>16</v>
      </c>
      <c r="E22" s="93" t="s">
        <v>151</v>
      </c>
      <c r="F22" s="108"/>
      <c r="G22" s="82"/>
      <c r="H22" s="83">
        <v>50000000</v>
      </c>
      <c r="I22" s="52" t="s">
        <v>245</v>
      </c>
      <c r="J22" s="42"/>
    </row>
    <row r="23" spans="1:10" s="26" customFormat="1" ht="60">
      <c r="A23" s="47">
        <v>19</v>
      </c>
      <c r="B23" s="44" t="s">
        <v>230</v>
      </c>
      <c r="C23" s="44" t="s">
        <v>31</v>
      </c>
      <c r="D23" s="52" t="s">
        <v>16</v>
      </c>
      <c r="E23" s="52" t="s">
        <v>231</v>
      </c>
      <c r="F23" s="109">
        <v>1</v>
      </c>
      <c r="G23" s="109" t="s">
        <v>29</v>
      </c>
      <c r="H23" s="110">
        <v>100000000</v>
      </c>
      <c r="I23" s="52" t="s">
        <v>245</v>
      </c>
      <c r="J23" s="87"/>
    </row>
    <row r="24" spans="1:10" s="26" customFormat="1" ht="60">
      <c r="A24" s="46"/>
      <c r="B24" s="44"/>
      <c r="C24" s="44"/>
      <c r="D24" s="52" t="s">
        <v>232</v>
      </c>
      <c r="E24" s="52" t="s">
        <v>233</v>
      </c>
      <c r="F24" s="109">
        <v>1</v>
      </c>
      <c r="G24" s="109" t="s">
        <v>29</v>
      </c>
      <c r="H24" s="110">
        <v>50000000</v>
      </c>
      <c r="I24" s="52" t="s">
        <v>247</v>
      </c>
      <c r="J24" s="87"/>
    </row>
    <row r="25" spans="1:10" s="26" customFormat="1" ht="60">
      <c r="A25" s="46">
        <v>20</v>
      </c>
      <c r="B25" s="44" t="s">
        <v>69</v>
      </c>
      <c r="C25" s="44" t="s">
        <v>6</v>
      </c>
      <c r="D25" s="52" t="s">
        <v>96</v>
      </c>
      <c r="E25" s="52" t="s">
        <v>97</v>
      </c>
      <c r="F25" s="109">
        <v>8</v>
      </c>
      <c r="G25" s="109" t="s">
        <v>98</v>
      </c>
      <c r="H25" s="110">
        <v>50000000</v>
      </c>
      <c r="I25" s="52" t="s">
        <v>245</v>
      </c>
      <c r="J25" s="87"/>
    </row>
    <row r="26" spans="1:10" s="26" customFormat="1" ht="60">
      <c r="A26" s="46">
        <v>21</v>
      </c>
      <c r="B26" s="44" t="s">
        <v>69</v>
      </c>
      <c r="C26" s="44" t="s">
        <v>6</v>
      </c>
      <c r="D26" s="52" t="s">
        <v>96</v>
      </c>
      <c r="E26" s="52" t="s">
        <v>99</v>
      </c>
      <c r="F26" s="109">
        <v>17</v>
      </c>
      <c r="G26" s="109" t="s">
        <v>98</v>
      </c>
      <c r="H26" s="110">
        <v>100000000</v>
      </c>
      <c r="I26" s="52" t="s">
        <v>245</v>
      </c>
      <c r="J26" s="87"/>
    </row>
    <row r="27" spans="1:10" s="26" customFormat="1" ht="60">
      <c r="A27" s="46">
        <v>22</v>
      </c>
      <c r="B27" s="81" t="s">
        <v>43</v>
      </c>
      <c r="C27" s="93" t="s">
        <v>266</v>
      </c>
      <c r="D27" s="134" t="s">
        <v>264</v>
      </c>
      <c r="E27" s="93" t="s">
        <v>265</v>
      </c>
      <c r="F27" s="146"/>
      <c r="G27" s="147"/>
      <c r="H27" s="148">
        <v>50000000</v>
      </c>
      <c r="I27" s="149" t="s">
        <v>269</v>
      </c>
      <c r="J27" s="87"/>
    </row>
    <row r="28" spans="1:10" s="26" customFormat="1">
      <c r="A28" s="46"/>
      <c r="B28" s="44"/>
      <c r="C28" s="44"/>
      <c r="D28" s="52"/>
      <c r="E28" s="52"/>
      <c r="F28" s="109"/>
      <c r="G28" s="109"/>
      <c r="H28" s="110"/>
      <c r="I28" s="52"/>
      <c r="J28" s="87"/>
    </row>
    <row r="29" spans="1:10" s="38" customFormat="1">
      <c r="A29" s="98"/>
      <c r="B29" s="249" t="s">
        <v>76</v>
      </c>
      <c r="C29" s="250"/>
      <c r="D29" s="250"/>
      <c r="E29" s="250"/>
      <c r="F29" s="250"/>
      <c r="G29" s="251"/>
      <c r="H29" s="99">
        <f>SUM(H4:H28)</f>
        <v>1600000000</v>
      </c>
      <c r="I29" s="208"/>
      <c r="J29" s="98"/>
    </row>
    <row r="30" spans="1:10">
      <c r="I30" s="204"/>
      <c r="J30" s="26"/>
    </row>
  </sheetData>
  <mergeCells count="8">
    <mergeCell ref="B1:I1"/>
    <mergeCell ref="B29:G29"/>
    <mergeCell ref="A11:A12"/>
    <mergeCell ref="C11:C12"/>
    <mergeCell ref="B11:B12"/>
    <mergeCell ref="D11:D12"/>
    <mergeCell ref="E11:E12"/>
    <mergeCell ref="H11:H12"/>
  </mergeCells>
  <phoneticPr fontId="14" type="noConversion"/>
  <printOptions horizontalCentered="1"/>
  <pageMargins left="0.7" right="0.7" top="0.75" bottom="0.75" header="0.3" footer="0.3"/>
  <pageSetup paperSize="9" scale="3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AA441-C414-4A83-BB82-30BFC2CC1E7E}">
  <sheetPr>
    <tabColor rgb="FFFFFF00"/>
    <pageSetUpPr fitToPage="1"/>
  </sheetPr>
  <dimension ref="A1:HQ179"/>
  <sheetViews>
    <sheetView zoomScale="80" zoomScaleNormal="80" workbookViewId="0">
      <selection activeCell="H10" sqref="H10"/>
    </sheetView>
  </sheetViews>
  <sheetFormatPr defaultColWidth="9.1328125" defaultRowHeight="15"/>
  <cols>
    <col min="1" max="1" width="4.265625" style="20" customWidth="1"/>
    <col min="2" max="2" width="32.73046875" style="21" customWidth="1"/>
    <col min="3" max="3" width="23.59765625" style="22" customWidth="1"/>
    <col min="4" max="4" width="31.73046875" style="23" bestFit="1" customWidth="1"/>
    <col min="5" max="5" width="31.1328125" style="23" customWidth="1"/>
    <col min="6" max="6" width="11.3984375" style="20" customWidth="1"/>
    <col min="7" max="7" width="15.796875" style="20" bestFit="1" customWidth="1"/>
    <col min="8" max="8" width="25.33203125" style="39" customWidth="1"/>
    <col min="9" max="9" width="32.9296875" style="80" customWidth="1"/>
    <col min="10" max="10" width="24.1328125" style="22" customWidth="1"/>
    <col min="11" max="16384" width="9.1328125" style="23"/>
  </cols>
  <sheetData>
    <row r="1" spans="1:225">
      <c r="B1" s="258" t="s">
        <v>48</v>
      </c>
      <c r="C1" s="258"/>
      <c r="D1" s="258"/>
      <c r="E1" s="258"/>
      <c r="F1" s="258"/>
      <c r="G1" s="258"/>
      <c r="H1" s="258"/>
      <c r="I1" s="258"/>
    </row>
    <row r="2" spans="1:225">
      <c r="B2" s="24"/>
      <c r="C2" s="25"/>
      <c r="D2" s="26"/>
      <c r="E2" s="26"/>
      <c r="F2" s="27"/>
      <c r="G2" s="27"/>
      <c r="H2" s="28"/>
      <c r="I2" s="25"/>
    </row>
    <row r="3" spans="1:225" s="102" customFormat="1" ht="33" customHeight="1" thickBot="1">
      <c r="A3" s="112" t="s">
        <v>30</v>
      </c>
      <c r="B3" s="113" t="s">
        <v>0</v>
      </c>
      <c r="C3" s="113" t="s">
        <v>1</v>
      </c>
      <c r="D3" s="57" t="s">
        <v>44</v>
      </c>
      <c r="E3" s="57" t="s">
        <v>2</v>
      </c>
      <c r="F3" s="57" t="s">
        <v>3</v>
      </c>
      <c r="G3" s="57" t="s">
        <v>4</v>
      </c>
      <c r="H3" s="58" t="s">
        <v>5</v>
      </c>
      <c r="I3" s="58" t="s">
        <v>45</v>
      </c>
      <c r="J3" s="113" t="s">
        <v>80</v>
      </c>
    </row>
    <row r="4" spans="1:225" s="29" customFormat="1" ht="59" customHeight="1" thickTop="1">
      <c r="A4" s="46" t="s">
        <v>49</v>
      </c>
      <c r="B4" s="52" t="s">
        <v>46</v>
      </c>
      <c r="C4" s="52" t="s">
        <v>47</v>
      </c>
      <c r="D4" s="157" t="s">
        <v>157</v>
      </c>
      <c r="E4" s="158" t="s">
        <v>158</v>
      </c>
      <c r="F4" s="84">
        <v>1</v>
      </c>
      <c r="G4" s="159" t="s">
        <v>29</v>
      </c>
      <c r="H4" s="160">
        <v>150000000</v>
      </c>
      <c r="I4" s="52" t="s">
        <v>259</v>
      </c>
      <c r="J4" s="52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</row>
    <row r="5" spans="1:225" s="314" customFormat="1" ht="59" customHeight="1">
      <c r="A5" s="306" t="s">
        <v>50</v>
      </c>
      <c r="B5" s="307" t="s">
        <v>69</v>
      </c>
      <c r="C5" s="308" t="s">
        <v>47</v>
      </c>
      <c r="D5" s="309" t="s">
        <v>218</v>
      </c>
      <c r="E5" s="309" t="s">
        <v>219</v>
      </c>
      <c r="F5" s="310">
        <v>1</v>
      </c>
      <c r="G5" s="310" t="s">
        <v>29</v>
      </c>
      <c r="H5" s="311">
        <v>92500000</v>
      </c>
      <c r="I5" s="312" t="s">
        <v>260</v>
      </c>
      <c r="J5" s="313" t="s">
        <v>220</v>
      </c>
    </row>
    <row r="6" spans="1:225">
      <c r="A6" s="34"/>
      <c r="B6" s="35"/>
      <c r="C6" s="32"/>
      <c r="D6" s="31"/>
      <c r="E6" s="31"/>
      <c r="F6" s="30"/>
      <c r="G6" s="30"/>
      <c r="H6" s="36"/>
      <c r="I6" s="43"/>
      <c r="J6" s="32"/>
    </row>
    <row r="7" spans="1:225" s="38" customFormat="1" ht="24.5" customHeight="1">
      <c r="A7" s="37"/>
      <c r="B7" s="259" t="s">
        <v>76</v>
      </c>
      <c r="C7" s="260"/>
      <c r="D7" s="260"/>
      <c r="E7" s="260"/>
      <c r="F7" s="260"/>
      <c r="G7" s="261"/>
      <c r="H7" s="111">
        <f>H4+H5</f>
        <v>242500000</v>
      </c>
      <c r="I7" s="100"/>
      <c r="J7" s="100"/>
    </row>
    <row r="8" spans="1:225">
      <c r="I8" s="25"/>
    </row>
    <row r="9" spans="1:225">
      <c r="I9" s="25"/>
    </row>
    <row r="10" spans="1:225">
      <c r="I10" s="25"/>
    </row>
    <row r="11" spans="1:225">
      <c r="I11" s="25"/>
    </row>
    <row r="12" spans="1:225">
      <c r="I12" s="25"/>
    </row>
    <row r="13" spans="1:225">
      <c r="I13" s="25"/>
    </row>
    <row r="14" spans="1:225">
      <c r="I14" s="25"/>
    </row>
    <row r="15" spans="1:225">
      <c r="I15" s="25"/>
    </row>
    <row r="16" spans="1:225">
      <c r="I16" s="25"/>
    </row>
    <row r="17" spans="9:9">
      <c r="I17" s="25"/>
    </row>
    <row r="18" spans="9:9">
      <c r="I18" s="25"/>
    </row>
    <row r="19" spans="9:9">
      <c r="I19" s="25"/>
    </row>
    <row r="20" spans="9:9">
      <c r="I20" s="25"/>
    </row>
    <row r="21" spans="9:9">
      <c r="I21" s="25"/>
    </row>
    <row r="22" spans="9:9">
      <c r="I22" s="25"/>
    </row>
    <row r="23" spans="9:9">
      <c r="I23" s="25"/>
    </row>
    <row r="24" spans="9:9">
      <c r="I24" s="25"/>
    </row>
    <row r="25" spans="9:9">
      <c r="I25" s="25"/>
    </row>
    <row r="26" spans="9:9">
      <c r="I26" s="25"/>
    </row>
    <row r="27" spans="9:9">
      <c r="I27" s="25"/>
    </row>
    <row r="28" spans="9:9">
      <c r="I28" s="25"/>
    </row>
    <row r="29" spans="9:9">
      <c r="I29" s="25"/>
    </row>
    <row r="30" spans="9:9">
      <c r="I30" s="25"/>
    </row>
    <row r="31" spans="9:9">
      <c r="I31" s="25"/>
    </row>
    <row r="32" spans="9:9">
      <c r="I32" s="25"/>
    </row>
    <row r="33" spans="9:9">
      <c r="I33" s="25"/>
    </row>
    <row r="34" spans="9:9">
      <c r="I34" s="25"/>
    </row>
    <row r="35" spans="9:9">
      <c r="I35" s="25"/>
    </row>
    <row r="36" spans="9:9">
      <c r="I36" s="25"/>
    </row>
    <row r="37" spans="9:9">
      <c r="I37" s="25"/>
    </row>
    <row r="38" spans="9:9">
      <c r="I38" s="25"/>
    </row>
    <row r="39" spans="9:9">
      <c r="I39" s="25"/>
    </row>
    <row r="40" spans="9:9">
      <c r="I40" s="25"/>
    </row>
    <row r="41" spans="9:9">
      <c r="I41" s="25"/>
    </row>
    <row r="42" spans="9:9">
      <c r="I42" s="25"/>
    </row>
    <row r="43" spans="9:9">
      <c r="I43" s="25"/>
    </row>
    <row r="44" spans="9:9">
      <c r="I44" s="25"/>
    </row>
    <row r="45" spans="9:9">
      <c r="I45" s="25"/>
    </row>
    <row r="46" spans="9:9">
      <c r="I46" s="25"/>
    </row>
    <row r="47" spans="9:9">
      <c r="I47" s="25"/>
    </row>
    <row r="48" spans="9:9">
      <c r="I48" s="25"/>
    </row>
    <row r="49" spans="9:9">
      <c r="I49" s="25"/>
    </row>
    <row r="50" spans="9:9">
      <c r="I50" s="25"/>
    </row>
    <row r="51" spans="9:9">
      <c r="I51" s="25"/>
    </row>
    <row r="52" spans="9:9">
      <c r="I52" s="25"/>
    </row>
    <row r="53" spans="9:9">
      <c r="I53" s="25"/>
    </row>
    <row r="54" spans="9:9">
      <c r="I54" s="25"/>
    </row>
    <row r="55" spans="9:9">
      <c r="I55" s="25"/>
    </row>
    <row r="56" spans="9:9">
      <c r="I56" s="25"/>
    </row>
    <row r="57" spans="9:9">
      <c r="I57" s="25"/>
    </row>
    <row r="58" spans="9:9">
      <c r="I58" s="25"/>
    </row>
    <row r="59" spans="9:9">
      <c r="I59" s="25"/>
    </row>
    <row r="60" spans="9:9">
      <c r="I60" s="25"/>
    </row>
    <row r="61" spans="9:9">
      <c r="I61" s="25"/>
    </row>
    <row r="62" spans="9:9">
      <c r="I62" s="25"/>
    </row>
    <row r="63" spans="9:9">
      <c r="I63" s="25"/>
    </row>
    <row r="64" spans="9:9">
      <c r="I64" s="25"/>
    </row>
    <row r="65" spans="9:9">
      <c r="I65" s="25"/>
    </row>
    <row r="66" spans="9:9">
      <c r="I66" s="25"/>
    </row>
    <row r="67" spans="9:9">
      <c r="I67" s="25"/>
    </row>
    <row r="68" spans="9:9">
      <c r="I68" s="25"/>
    </row>
    <row r="69" spans="9:9">
      <c r="I69" s="25"/>
    </row>
    <row r="70" spans="9:9">
      <c r="I70" s="25"/>
    </row>
    <row r="71" spans="9:9">
      <c r="I71" s="25"/>
    </row>
    <row r="72" spans="9:9">
      <c r="I72" s="25"/>
    </row>
    <row r="73" spans="9:9">
      <c r="I73" s="25"/>
    </row>
    <row r="74" spans="9:9">
      <c r="I74" s="25"/>
    </row>
    <row r="75" spans="9:9">
      <c r="I75" s="25"/>
    </row>
    <row r="76" spans="9:9">
      <c r="I76" s="25"/>
    </row>
    <row r="77" spans="9:9">
      <c r="I77" s="25"/>
    </row>
    <row r="78" spans="9:9">
      <c r="I78" s="25"/>
    </row>
    <row r="79" spans="9:9">
      <c r="I79" s="25"/>
    </row>
    <row r="80" spans="9:9">
      <c r="I80" s="25"/>
    </row>
    <row r="81" spans="9:9">
      <c r="I81" s="25"/>
    </row>
    <row r="82" spans="9:9">
      <c r="I82" s="25"/>
    </row>
    <row r="83" spans="9:9">
      <c r="I83" s="25"/>
    </row>
    <row r="84" spans="9:9">
      <c r="I84" s="25"/>
    </row>
    <row r="85" spans="9:9">
      <c r="I85" s="25"/>
    </row>
    <row r="86" spans="9:9">
      <c r="I86" s="25"/>
    </row>
    <row r="87" spans="9:9">
      <c r="I87" s="25"/>
    </row>
    <row r="88" spans="9:9">
      <c r="I88" s="25"/>
    </row>
    <row r="89" spans="9:9">
      <c r="I89" s="25"/>
    </row>
    <row r="90" spans="9:9">
      <c r="I90" s="25"/>
    </row>
    <row r="91" spans="9:9">
      <c r="I91" s="25"/>
    </row>
    <row r="92" spans="9:9">
      <c r="I92" s="25"/>
    </row>
    <row r="93" spans="9:9">
      <c r="I93" s="25"/>
    </row>
    <row r="94" spans="9:9">
      <c r="I94" s="25"/>
    </row>
    <row r="95" spans="9:9">
      <c r="I95" s="25"/>
    </row>
    <row r="96" spans="9:9">
      <c r="I96" s="25"/>
    </row>
    <row r="97" spans="9:9">
      <c r="I97" s="25"/>
    </row>
    <row r="98" spans="9:9">
      <c r="I98" s="25"/>
    </row>
    <row r="99" spans="9:9">
      <c r="I99" s="25"/>
    </row>
    <row r="100" spans="9:9">
      <c r="I100" s="25"/>
    </row>
    <row r="101" spans="9:9">
      <c r="I101" s="25"/>
    </row>
    <row r="102" spans="9:9">
      <c r="I102" s="25"/>
    </row>
    <row r="103" spans="9:9">
      <c r="I103" s="25"/>
    </row>
    <row r="104" spans="9:9">
      <c r="I104" s="25"/>
    </row>
    <row r="105" spans="9:9">
      <c r="I105" s="25"/>
    </row>
    <row r="106" spans="9:9">
      <c r="I106" s="25"/>
    </row>
    <row r="107" spans="9:9">
      <c r="I107" s="25"/>
    </row>
    <row r="108" spans="9:9">
      <c r="I108" s="25"/>
    </row>
    <row r="109" spans="9:9">
      <c r="I109" s="25"/>
    </row>
    <row r="110" spans="9:9">
      <c r="I110" s="25"/>
    </row>
    <row r="111" spans="9:9">
      <c r="I111" s="25"/>
    </row>
    <row r="112" spans="9:9">
      <c r="I112" s="25"/>
    </row>
    <row r="113" spans="9:9">
      <c r="I113" s="25"/>
    </row>
    <row r="114" spans="9:9">
      <c r="I114" s="25"/>
    </row>
    <row r="115" spans="9:9">
      <c r="I115" s="25"/>
    </row>
    <row r="116" spans="9:9">
      <c r="I116" s="25"/>
    </row>
    <row r="117" spans="9:9">
      <c r="I117" s="25"/>
    </row>
    <row r="118" spans="9:9">
      <c r="I118" s="25"/>
    </row>
    <row r="119" spans="9:9">
      <c r="I119" s="25"/>
    </row>
    <row r="120" spans="9:9">
      <c r="I120" s="25"/>
    </row>
    <row r="121" spans="9:9">
      <c r="I121" s="25"/>
    </row>
    <row r="122" spans="9:9">
      <c r="I122" s="25"/>
    </row>
    <row r="123" spans="9:9">
      <c r="I123" s="25"/>
    </row>
    <row r="124" spans="9:9">
      <c r="I124" s="25"/>
    </row>
    <row r="125" spans="9:9">
      <c r="I125" s="25"/>
    </row>
    <row r="126" spans="9:9">
      <c r="I126" s="25"/>
    </row>
    <row r="127" spans="9:9">
      <c r="I127" s="25"/>
    </row>
    <row r="128" spans="9:9">
      <c r="I128" s="25"/>
    </row>
    <row r="129" spans="9:9">
      <c r="I129" s="25"/>
    </row>
    <row r="130" spans="9:9">
      <c r="I130" s="25"/>
    </row>
    <row r="131" spans="9:9">
      <c r="I131" s="25"/>
    </row>
    <row r="132" spans="9:9">
      <c r="I132" s="25"/>
    </row>
    <row r="133" spans="9:9">
      <c r="I133" s="25"/>
    </row>
    <row r="134" spans="9:9">
      <c r="I134" s="25"/>
    </row>
    <row r="135" spans="9:9">
      <c r="I135" s="25"/>
    </row>
    <row r="136" spans="9:9">
      <c r="I136" s="25"/>
    </row>
    <row r="137" spans="9:9">
      <c r="I137" s="25"/>
    </row>
    <row r="138" spans="9:9">
      <c r="I138" s="25"/>
    </row>
    <row r="139" spans="9:9">
      <c r="I139" s="25"/>
    </row>
    <row r="140" spans="9:9">
      <c r="I140" s="25"/>
    </row>
    <row r="141" spans="9:9">
      <c r="I141" s="25"/>
    </row>
    <row r="142" spans="9:9">
      <c r="I142" s="25"/>
    </row>
    <row r="143" spans="9:9">
      <c r="I143" s="25"/>
    </row>
    <row r="144" spans="9:9">
      <c r="I144" s="25"/>
    </row>
    <row r="145" spans="9:9">
      <c r="I145" s="25"/>
    </row>
    <row r="146" spans="9:9">
      <c r="I146" s="25"/>
    </row>
    <row r="147" spans="9:9">
      <c r="I147" s="25"/>
    </row>
    <row r="148" spans="9:9">
      <c r="I148" s="25"/>
    </row>
    <row r="149" spans="9:9">
      <c r="I149" s="25"/>
    </row>
    <row r="150" spans="9:9">
      <c r="I150" s="25"/>
    </row>
    <row r="151" spans="9:9">
      <c r="I151" s="25"/>
    </row>
    <row r="152" spans="9:9">
      <c r="I152" s="25"/>
    </row>
    <row r="153" spans="9:9">
      <c r="I153" s="25"/>
    </row>
    <row r="154" spans="9:9">
      <c r="I154" s="25"/>
    </row>
    <row r="155" spans="9:9">
      <c r="I155" s="25"/>
    </row>
    <row r="156" spans="9:9">
      <c r="I156" s="25"/>
    </row>
    <row r="157" spans="9:9">
      <c r="I157" s="25"/>
    </row>
    <row r="158" spans="9:9">
      <c r="I158" s="25"/>
    </row>
    <row r="159" spans="9:9">
      <c r="I159" s="25"/>
    </row>
    <row r="160" spans="9:9">
      <c r="I160" s="25"/>
    </row>
    <row r="161" spans="9:9">
      <c r="I161" s="25"/>
    </row>
    <row r="162" spans="9:9">
      <c r="I162" s="25"/>
    </row>
    <row r="163" spans="9:9">
      <c r="I163" s="25"/>
    </row>
    <row r="164" spans="9:9">
      <c r="I164" s="25"/>
    </row>
    <row r="165" spans="9:9">
      <c r="I165" s="25"/>
    </row>
    <row r="166" spans="9:9">
      <c r="I166" s="25"/>
    </row>
    <row r="167" spans="9:9">
      <c r="I167" s="25"/>
    </row>
    <row r="168" spans="9:9">
      <c r="I168" s="25"/>
    </row>
    <row r="169" spans="9:9">
      <c r="I169" s="25"/>
    </row>
    <row r="170" spans="9:9">
      <c r="I170" s="25"/>
    </row>
    <row r="171" spans="9:9">
      <c r="I171" s="25"/>
    </row>
    <row r="172" spans="9:9">
      <c r="I172" s="25"/>
    </row>
    <row r="173" spans="9:9">
      <c r="I173" s="25"/>
    </row>
    <row r="174" spans="9:9">
      <c r="I174" s="25"/>
    </row>
    <row r="175" spans="9:9">
      <c r="I175" s="25"/>
    </row>
    <row r="176" spans="9:9">
      <c r="I176" s="25"/>
    </row>
    <row r="177" spans="9:9">
      <c r="I177" s="25"/>
    </row>
    <row r="178" spans="9:9">
      <c r="I178" s="25"/>
    </row>
    <row r="179" spans="9:9">
      <c r="I179" s="25"/>
    </row>
  </sheetData>
  <mergeCells count="2">
    <mergeCell ref="B1:I1"/>
    <mergeCell ref="B7:G7"/>
  </mergeCells>
  <phoneticPr fontId="14" type="noConversion"/>
  <pageMargins left="0.7" right="0.7" top="0.75" bottom="0.75" header="0.3" footer="0.3"/>
  <pageSetup paperSize="9" scale="5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8A8CE-374F-4152-B5E7-5723AA25E02F}">
  <sheetPr>
    <tabColor rgb="FFFFFF00"/>
    <pageSetUpPr fitToPage="1"/>
  </sheetPr>
  <dimension ref="A1:J118"/>
  <sheetViews>
    <sheetView zoomScale="70" zoomScaleNormal="70" zoomScaleSheetLayoutView="80" workbookViewId="0">
      <selection activeCell="I8" sqref="I8"/>
    </sheetView>
  </sheetViews>
  <sheetFormatPr defaultColWidth="9.1328125" defaultRowHeight="15"/>
  <cols>
    <col min="1" max="1" width="6.3984375" style="20" customWidth="1"/>
    <col min="2" max="2" width="31.6640625" style="23" customWidth="1"/>
    <col min="3" max="3" width="21.73046875" style="23" bestFit="1" customWidth="1"/>
    <col min="4" max="4" width="31.73046875" style="23" bestFit="1" customWidth="1"/>
    <col min="5" max="5" width="25.33203125" style="23" customWidth="1"/>
    <col min="6" max="6" width="16.46484375" style="23" customWidth="1"/>
    <col min="7" max="7" width="15.06640625" style="23" customWidth="1"/>
    <col min="8" max="8" width="20.3984375" style="39" customWidth="1"/>
    <col min="9" max="10" width="27.1328125" style="80" customWidth="1"/>
    <col min="11" max="11" width="12.3984375" style="23" customWidth="1"/>
    <col min="12" max="16384" width="9.1328125" style="23"/>
  </cols>
  <sheetData>
    <row r="1" spans="1:10">
      <c r="B1" s="263" t="s">
        <v>14</v>
      </c>
      <c r="C1" s="263"/>
      <c r="D1" s="263"/>
      <c r="E1" s="263"/>
      <c r="F1" s="263"/>
      <c r="G1" s="263"/>
      <c r="H1" s="263"/>
      <c r="I1" s="25"/>
      <c r="J1" s="25"/>
    </row>
    <row r="2" spans="1:10">
      <c r="I2" s="25"/>
      <c r="J2" s="25"/>
    </row>
    <row r="3" spans="1:10">
      <c r="A3" s="112" t="s">
        <v>30</v>
      </c>
      <c r="B3" s="113" t="s">
        <v>0</v>
      </c>
      <c r="C3" s="113" t="s">
        <v>1</v>
      </c>
      <c r="D3" s="57" t="s">
        <v>44</v>
      </c>
      <c r="E3" s="57" t="s">
        <v>2</v>
      </c>
      <c r="F3" s="57" t="s">
        <v>3</v>
      </c>
      <c r="G3" s="57" t="s">
        <v>4</v>
      </c>
      <c r="H3" s="57" t="s">
        <v>5</v>
      </c>
      <c r="I3" s="58" t="s">
        <v>45</v>
      </c>
      <c r="J3" s="58" t="s">
        <v>81</v>
      </c>
    </row>
    <row r="4" spans="1:10" ht="60">
      <c r="A4" s="85">
        <v>1</v>
      </c>
      <c r="B4" s="35" t="s">
        <v>38</v>
      </c>
      <c r="C4" s="35" t="s">
        <v>14</v>
      </c>
      <c r="D4" s="133" t="s">
        <v>113</v>
      </c>
      <c r="E4" s="133" t="s">
        <v>111</v>
      </c>
      <c r="F4" s="85">
        <v>2</v>
      </c>
      <c r="G4" s="135" t="s">
        <v>114</v>
      </c>
      <c r="H4" s="178">
        <v>25000000</v>
      </c>
      <c r="I4" s="43" t="s">
        <v>257</v>
      </c>
      <c r="J4" s="43"/>
    </row>
    <row r="5" spans="1:10">
      <c r="A5" s="85"/>
      <c r="B5" s="35"/>
      <c r="C5" s="35"/>
      <c r="D5" s="35"/>
      <c r="E5" s="35"/>
      <c r="F5" s="35"/>
      <c r="G5" s="35"/>
      <c r="H5" s="120"/>
      <c r="I5" s="43"/>
      <c r="J5" s="43"/>
    </row>
    <row r="6" spans="1:10" ht="60">
      <c r="A6" s="85">
        <v>2</v>
      </c>
      <c r="B6" s="81" t="s">
        <v>118</v>
      </c>
      <c r="C6" s="35" t="s">
        <v>14</v>
      </c>
      <c r="D6" s="133" t="s">
        <v>119</v>
      </c>
      <c r="E6" s="133" t="s">
        <v>120</v>
      </c>
      <c r="F6" s="135">
        <v>1</v>
      </c>
      <c r="G6" s="135" t="s">
        <v>8</v>
      </c>
      <c r="H6" s="179">
        <v>50000000</v>
      </c>
      <c r="I6" s="43" t="s">
        <v>257</v>
      </c>
      <c r="J6" s="43"/>
    </row>
    <row r="7" spans="1:10">
      <c r="A7" s="85"/>
      <c r="B7" s="77"/>
      <c r="C7" s="77"/>
      <c r="D7" s="81"/>
      <c r="E7" s="116"/>
      <c r="F7" s="81"/>
      <c r="G7" s="116"/>
      <c r="H7" s="117"/>
      <c r="I7" s="43"/>
      <c r="J7" s="43"/>
    </row>
    <row r="8" spans="1:10" ht="60">
      <c r="A8" s="85">
        <v>3</v>
      </c>
      <c r="B8" s="77" t="s">
        <v>138</v>
      </c>
      <c r="C8" s="134" t="s">
        <v>139</v>
      </c>
      <c r="D8" s="93" t="s">
        <v>140</v>
      </c>
      <c r="E8" s="93" t="s">
        <v>141</v>
      </c>
      <c r="F8" s="82"/>
      <c r="G8" s="82"/>
      <c r="H8" s="179">
        <v>50000000</v>
      </c>
      <c r="I8" s="43" t="s">
        <v>257</v>
      </c>
      <c r="J8" s="43"/>
    </row>
    <row r="9" spans="1:10" ht="60">
      <c r="A9" s="85"/>
      <c r="B9" s="77"/>
      <c r="C9" s="134"/>
      <c r="D9" s="93"/>
      <c r="E9" s="93" t="s">
        <v>142</v>
      </c>
      <c r="F9" s="108"/>
      <c r="G9" s="82"/>
      <c r="H9" s="179">
        <v>50000000</v>
      </c>
      <c r="I9" s="43" t="s">
        <v>257</v>
      </c>
      <c r="J9" s="43"/>
    </row>
    <row r="10" spans="1:10">
      <c r="A10" s="85"/>
      <c r="B10" s="77"/>
      <c r="C10" s="77"/>
      <c r="D10" s="81"/>
      <c r="E10" s="116"/>
      <c r="F10" s="81"/>
      <c r="G10" s="116"/>
      <c r="H10" s="117"/>
      <c r="I10" s="43"/>
      <c r="J10" s="43"/>
    </row>
    <row r="11" spans="1:10" ht="60">
      <c r="A11" s="85">
        <v>4</v>
      </c>
      <c r="B11" s="77" t="s">
        <v>154</v>
      </c>
      <c r="C11" s="35" t="s">
        <v>14</v>
      </c>
      <c r="D11" s="134" t="s">
        <v>155</v>
      </c>
      <c r="E11" s="134" t="s">
        <v>156</v>
      </c>
      <c r="F11" s="147">
        <v>1</v>
      </c>
      <c r="G11" s="147">
        <v>1</v>
      </c>
      <c r="H11" s="179">
        <v>150000000</v>
      </c>
      <c r="I11" s="43" t="s">
        <v>155</v>
      </c>
      <c r="J11" s="43"/>
    </row>
    <row r="12" spans="1:10">
      <c r="A12" s="35"/>
      <c r="B12" s="35"/>
      <c r="C12" s="35"/>
      <c r="D12" s="134"/>
      <c r="E12" s="134"/>
      <c r="F12" s="147"/>
      <c r="G12" s="147"/>
      <c r="H12" s="179"/>
      <c r="I12" s="43"/>
      <c r="J12" s="43"/>
    </row>
    <row r="13" spans="1:10" ht="45">
      <c r="A13" s="85">
        <v>5</v>
      </c>
      <c r="B13" s="77" t="s">
        <v>41</v>
      </c>
      <c r="C13" s="35" t="s">
        <v>14</v>
      </c>
      <c r="D13" s="147" t="s">
        <v>221</v>
      </c>
      <c r="E13" s="147" t="s">
        <v>34</v>
      </c>
      <c r="F13" s="135">
        <v>1</v>
      </c>
      <c r="G13" s="135" t="s">
        <v>222</v>
      </c>
      <c r="H13" s="178">
        <v>150000000</v>
      </c>
      <c r="I13" s="43" t="s">
        <v>258</v>
      </c>
      <c r="J13" s="43"/>
    </row>
    <row r="14" spans="1:10">
      <c r="A14" s="85"/>
      <c r="B14" s="77"/>
      <c r="C14" s="35"/>
      <c r="D14" s="134"/>
      <c r="E14" s="134"/>
      <c r="F14" s="147"/>
      <c r="G14" s="147"/>
      <c r="H14" s="179"/>
      <c r="I14" s="43"/>
      <c r="J14" s="43"/>
    </row>
    <row r="15" spans="1:10">
      <c r="A15" s="85"/>
      <c r="B15" s="77"/>
      <c r="C15" s="77"/>
      <c r="D15" s="81"/>
      <c r="E15" s="116"/>
      <c r="F15" s="81"/>
      <c r="G15" s="116"/>
      <c r="H15" s="117"/>
      <c r="I15" s="43"/>
      <c r="J15" s="43"/>
    </row>
    <row r="16" spans="1:10" ht="60">
      <c r="A16" s="76" t="s">
        <v>54</v>
      </c>
      <c r="B16" s="35" t="s">
        <v>159</v>
      </c>
      <c r="C16" s="35" t="s">
        <v>14</v>
      </c>
      <c r="D16" s="81" t="s">
        <v>160</v>
      </c>
      <c r="E16" s="81" t="s">
        <v>167</v>
      </c>
      <c r="F16" s="82"/>
      <c r="G16" s="180"/>
      <c r="H16" s="181">
        <v>27000000</v>
      </c>
      <c r="I16" s="43" t="s">
        <v>257</v>
      </c>
      <c r="J16" s="43"/>
    </row>
    <row r="17" spans="1:10">
      <c r="A17" s="85"/>
      <c r="B17" s="35"/>
      <c r="C17" s="35"/>
      <c r="D17" s="180" t="s">
        <v>161</v>
      </c>
      <c r="E17" s="116"/>
      <c r="F17" s="82">
        <v>5</v>
      </c>
      <c r="G17" s="182" t="s">
        <v>168</v>
      </c>
      <c r="H17" s="183"/>
      <c r="I17" s="43"/>
      <c r="J17" s="43"/>
    </row>
    <row r="18" spans="1:10">
      <c r="A18" s="85"/>
      <c r="B18" s="35"/>
      <c r="C18" s="35"/>
      <c r="D18" s="180" t="s">
        <v>162</v>
      </c>
      <c r="E18" s="116"/>
      <c r="F18" s="82">
        <v>2</v>
      </c>
      <c r="G18" s="182" t="s">
        <v>168</v>
      </c>
      <c r="H18" s="183"/>
      <c r="I18" s="43"/>
      <c r="J18" s="43"/>
    </row>
    <row r="19" spans="1:10">
      <c r="A19" s="85"/>
      <c r="B19" s="35"/>
      <c r="C19" s="35"/>
      <c r="D19" s="180" t="s">
        <v>163</v>
      </c>
      <c r="E19" s="116"/>
      <c r="F19" s="82">
        <v>4</v>
      </c>
      <c r="G19" s="182" t="s">
        <v>169</v>
      </c>
      <c r="H19" s="183"/>
      <c r="I19" s="43"/>
      <c r="J19" s="43"/>
    </row>
    <row r="20" spans="1:10">
      <c r="A20" s="85"/>
      <c r="B20" s="35"/>
      <c r="C20" s="35"/>
      <c r="D20" s="180" t="s">
        <v>164</v>
      </c>
      <c r="E20" s="116"/>
      <c r="F20" s="82">
        <v>5</v>
      </c>
      <c r="G20" s="182" t="s">
        <v>169</v>
      </c>
      <c r="H20" s="183"/>
      <c r="I20" s="43"/>
      <c r="J20" s="43"/>
    </row>
    <row r="21" spans="1:10">
      <c r="A21" s="85"/>
      <c r="B21" s="77"/>
      <c r="C21" s="77"/>
      <c r="D21" s="180" t="s">
        <v>165</v>
      </c>
      <c r="E21" s="116"/>
      <c r="F21" s="82">
        <v>2</v>
      </c>
      <c r="G21" s="182" t="s">
        <v>169</v>
      </c>
      <c r="H21" s="183"/>
      <c r="I21" s="43"/>
      <c r="J21" s="43"/>
    </row>
    <row r="22" spans="1:10">
      <c r="A22" s="85"/>
      <c r="B22" s="77"/>
      <c r="C22" s="77"/>
      <c r="D22" s="81" t="s">
        <v>166</v>
      </c>
      <c r="E22" s="116"/>
      <c r="F22" s="82">
        <v>5</v>
      </c>
      <c r="G22" s="182" t="s">
        <v>169</v>
      </c>
      <c r="H22" s="117"/>
      <c r="I22" s="43"/>
      <c r="J22" s="43"/>
    </row>
    <row r="23" spans="1:10">
      <c r="A23" s="85"/>
      <c r="B23" s="77"/>
      <c r="C23" s="77"/>
      <c r="D23" s="81"/>
      <c r="E23" s="116"/>
      <c r="F23" s="81"/>
      <c r="G23" s="116"/>
      <c r="H23" s="117"/>
      <c r="I23" s="43"/>
      <c r="J23" s="43"/>
    </row>
    <row r="24" spans="1:10">
      <c r="A24" s="85"/>
      <c r="B24" s="35"/>
      <c r="C24" s="77"/>
      <c r="D24" s="35"/>
      <c r="E24" s="35"/>
      <c r="F24" s="35"/>
      <c r="G24" s="35"/>
      <c r="H24" s="120"/>
      <c r="I24" s="43"/>
      <c r="J24" s="43"/>
    </row>
    <row r="25" spans="1:10" s="38" customFormat="1">
      <c r="A25" s="118"/>
      <c r="B25" s="262" t="s">
        <v>76</v>
      </c>
      <c r="C25" s="262"/>
      <c r="D25" s="262"/>
      <c r="E25" s="262"/>
      <c r="F25" s="262"/>
      <c r="G25" s="262"/>
      <c r="H25" s="119">
        <f>SUM(H4:H24)</f>
        <v>502000000</v>
      </c>
      <c r="I25" s="100"/>
      <c r="J25" s="100"/>
    </row>
    <row r="26" spans="1:10">
      <c r="I26" s="25"/>
      <c r="J26" s="25"/>
    </row>
    <row r="27" spans="1:10">
      <c r="I27" s="25"/>
      <c r="J27" s="25"/>
    </row>
    <row r="28" spans="1:10">
      <c r="I28" s="25"/>
      <c r="J28" s="25"/>
    </row>
    <row r="29" spans="1:10">
      <c r="I29" s="25"/>
      <c r="J29" s="25"/>
    </row>
    <row r="30" spans="1:10">
      <c r="I30" s="25"/>
      <c r="J30" s="25"/>
    </row>
    <row r="31" spans="1:10">
      <c r="I31" s="25"/>
      <c r="J31" s="25"/>
    </row>
    <row r="32" spans="1:10">
      <c r="I32" s="25"/>
      <c r="J32" s="25"/>
    </row>
    <row r="33" spans="9:10">
      <c r="I33" s="25"/>
      <c r="J33" s="25"/>
    </row>
    <row r="34" spans="9:10">
      <c r="I34" s="25"/>
      <c r="J34" s="25"/>
    </row>
    <row r="35" spans="9:10">
      <c r="I35" s="25"/>
      <c r="J35" s="25"/>
    </row>
    <row r="36" spans="9:10">
      <c r="I36" s="25"/>
      <c r="J36" s="25"/>
    </row>
    <row r="37" spans="9:10">
      <c r="I37" s="25"/>
      <c r="J37" s="25"/>
    </row>
    <row r="38" spans="9:10">
      <c r="I38" s="25"/>
      <c r="J38" s="25"/>
    </row>
    <row r="39" spans="9:10">
      <c r="I39" s="25"/>
      <c r="J39" s="25"/>
    </row>
    <row r="40" spans="9:10">
      <c r="I40" s="25"/>
      <c r="J40" s="25"/>
    </row>
    <row r="41" spans="9:10">
      <c r="I41" s="25"/>
      <c r="J41" s="25"/>
    </row>
    <row r="42" spans="9:10">
      <c r="I42" s="25"/>
      <c r="J42" s="25"/>
    </row>
    <row r="43" spans="9:10">
      <c r="I43" s="25"/>
      <c r="J43" s="25"/>
    </row>
    <row r="44" spans="9:10">
      <c r="I44" s="25"/>
      <c r="J44" s="25"/>
    </row>
    <row r="45" spans="9:10">
      <c r="I45" s="25"/>
      <c r="J45" s="25"/>
    </row>
    <row r="46" spans="9:10">
      <c r="I46" s="25"/>
      <c r="J46" s="25"/>
    </row>
    <row r="47" spans="9:10">
      <c r="I47" s="25"/>
      <c r="J47" s="25"/>
    </row>
    <row r="48" spans="9:10">
      <c r="I48" s="25"/>
      <c r="J48" s="25"/>
    </row>
    <row r="49" spans="9:10">
      <c r="I49" s="25"/>
      <c r="J49" s="25"/>
    </row>
    <row r="50" spans="9:10">
      <c r="I50" s="25"/>
      <c r="J50" s="25"/>
    </row>
    <row r="51" spans="9:10">
      <c r="I51" s="25"/>
      <c r="J51" s="25"/>
    </row>
    <row r="52" spans="9:10">
      <c r="I52" s="25"/>
      <c r="J52" s="25"/>
    </row>
    <row r="53" spans="9:10">
      <c r="I53" s="25"/>
      <c r="J53" s="25"/>
    </row>
    <row r="54" spans="9:10">
      <c r="I54" s="25"/>
      <c r="J54" s="25"/>
    </row>
    <row r="55" spans="9:10">
      <c r="I55" s="25"/>
      <c r="J55" s="25"/>
    </row>
    <row r="56" spans="9:10">
      <c r="I56" s="25"/>
      <c r="J56" s="25"/>
    </row>
    <row r="57" spans="9:10">
      <c r="I57" s="25"/>
      <c r="J57" s="25"/>
    </row>
    <row r="58" spans="9:10">
      <c r="I58" s="25"/>
      <c r="J58" s="25"/>
    </row>
    <row r="59" spans="9:10">
      <c r="I59" s="25"/>
      <c r="J59" s="25"/>
    </row>
    <row r="60" spans="9:10">
      <c r="I60" s="25"/>
      <c r="J60" s="25"/>
    </row>
    <row r="61" spans="9:10">
      <c r="I61" s="25"/>
      <c r="J61" s="25"/>
    </row>
    <row r="62" spans="9:10">
      <c r="I62" s="25"/>
      <c r="J62" s="25"/>
    </row>
    <row r="63" spans="9:10">
      <c r="I63" s="25"/>
      <c r="J63" s="25"/>
    </row>
    <row r="64" spans="9:10">
      <c r="I64" s="25"/>
      <c r="J64" s="25"/>
    </row>
    <row r="65" spans="9:10">
      <c r="I65" s="25"/>
      <c r="J65" s="25"/>
    </row>
    <row r="66" spans="9:10">
      <c r="I66" s="25"/>
      <c r="J66" s="25"/>
    </row>
    <row r="67" spans="9:10">
      <c r="I67" s="25"/>
      <c r="J67" s="25"/>
    </row>
    <row r="68" spans="9:10">
      <c r="I68" s="25"/>
      <c r="J68" s="25"/>
    </row>
    <row r="69" spans="9:10">
      <c r="I69" s="25"/>
      <c r="J69" s="25"/>
    </row>
    <row r="70" spans="9:10">
      <c r="I70" s="25"/>
      <c r="J70" s="25"/>
    </row>
    <row r="71" spans="9:10">
      <c r="I71" s="25"/>
      <c r="J71" s="25"/>
    </row>
    <row r="72" spans="9:10">
      <c r="I72" s="25"/>
      <c r="J72" s="25"/>
    </row>
    <row r="73" spans="9:10">
      <c r="I73" s="25"/>
      <c r="J73" s="25"/>
    </row>
    <row r="74" spans="9:10">
      <c r="I74" s="25"/>
      <c r="J74" s="25"/>
    </row>
    <row r="75" spans="9:10">
      <c r="I75" s="25"/>
      <c r="J75" s="25"/>
    </row>
    <row r="76" spans="9:10">
      <c r="I76" s="25"/>
      <c r="J76" s="25"/>
    </row>
    <row r="77" spans="9:10">
      <c r="I77" s="25"/>
      <c r="J77" s="25"/>
    </row>
    <row r="78" spans="9:10">
      <c r="I78" s="25"/>
      <c r="J78" s="25"/>
    </row>
    <row r="79" spans="9:10">
      <c r="I79" s="25"/>
      <c r="J79" s="25"/>
    </row>
    <row r="80" spans="9:10">
      <c r="I80" s="25"/>
      <c r="J80" s="25"/>
    </row>
    <row r="81" spans="9:10">
      <c r="I81" s="25"/>
      <c r="J81" s="25"/>
    </row>
    <row r="82" spans="9:10">
      <c r="I82" s="25"/>
      <c r="J82" s="25"/>
    </row>
    <row r="83" spans="9:10">
      <c r="I83" s="25"/>
      <c r="J83" s="25"/>
    </row>
    <row r="84" spans="9:10">
      <c r="I84" s="25"/>
      <c r="J84" s="25"/>
    </row>
    <row r="85" spans="9:10">
      <c r="I85" s="25"/>
      <c r="J85" s="25"/>
    </row>
    <row r="86" spans="9:10">
      <c r="I86" s="25"/>
      <c r="J86" s="25"/>
    </row>
    <row r="87" spans="9:10">
      <c r="I87" s="25"/>
      <c r="J87" s="25"/>
    </row>
    <row r="88" spans="9:10">
      <c r="I88" s="25"/>
      <c r="J88" s="25"/>
    </row>
    <row r="89" spans="9:10">
      <c r="I89" s="25"/>
      <c r="J89" s="25"/>
    </row>
    <row r="90" spans="9:10">
      <c r="I90" s="25"/>
      <c r="J90" s="25"/>
    </row>
    <row r="91" spans="9:10">
      <c r="I91" s="25"/>
      <c r="J91" s="25"/>
    </row>
    <row r="92" spans="9:10">
      <c r="I92" s="25"/>
      <c r="J92" s="25"/>
    </row>
    <row r="93" spans="9:10">
      <c r="I93" s="25"/>
      <c r="J93" s="25"/>
    </row>
    <row r="94" spans="9:10">
      <c r="I94" s="25"/>
      <c r="J94" s="25"/>
    </row>
    <row r="95" spans="9:10">
      <c r="I95" s="25"/>
      <c r="J95" s="25"/>
    </row>
    <row r="96" spans="9:10">
      <c r="I96" s="25"/>
      <c r="J96" s="25"/>
    </row>
    <row r="97" spans="9:10">
      <c r="I97" s="25"/>
      <c r="J97" s="25"/>
    </row>
    <row r="98" spans="9:10">
      <c r="I98" s="25"/>
      <c r="J98" s="25"/>
    </row>
    <row r="99" spans="9:10">
      <c r="I99" s="25"/>
      <c r="J99" s="25"/>
    </row>
    <row r="100" spans="9:10">
      <c r="I100" s="25"/>
      <c r="J100" s="25"/>
    </row>
    <row r="101" spans="9:10">
      <c r="I101" s="25"/>
      <c r="J101" s="25"/>
    </row>
    <row r="102" spans="9:10">
      <c r="I102" s="25"/>
      <c r="J102" s="25"/>
    </row>
    <row r="103" spans="9:10">
      <c r="I103" s="25"/>
      <c r="J103" s="25"/>
    </row>
    <row r="104" spans="9:10">
      <c r="I104" s="25"/>
      <c r="J104" s="25"/>
    </row>
    <row r="105" spans="9:10">
      <c r="I105" s="25"/>
      <c r="J105" s="25"/>
    </row>
    <row r="106" spans="9:10">
      <c r="I106" s="25"/>
      <c r="J106" s="25"/>
    </row>
    <row r="107" spans="9:10">
      <c r="I107" s="25"/>
      <c r="J107" s="25"/>
    </row>
    <row r="108" spans="9:10">
      <c r="I108" s="25"/>
      <c r="J108" s="25"/>
    </row>
    <row r="109" spans="9:10">
      <c r="I109" s="25"/>
      <c r="J109" s="25"/>
    </row>
    <row r="110" spans="9:10">
      <c r="I110" s="25"/>
      <c r="J110" s="25"/>
    </row>
    <row r="111" spans="9:10">
      <c r="I111" s="25"/>
      <c r="J111" s="25"/>
    </row>
    <row r="112" spans="9:10">
      <c r="I112" s="25"/>
      <c r="J112" s="25"/>
    </row>
    <row r="113" spans="9:10">
      <c r="I113" s="25"/>
      <c r="J113" s="25"/>
    </row>
    <row r="114" spans="9:10">
      <c r="I114" s="25"/>
      <c r="J114" s="25"/>
    </row>
    <row r="115" spans="9:10">
      <c r="I115" s="25"/>
      <c r="J115" s="25"/>
    </row>
    <row r="116" spans="9:10">
      <c r="I116" s="25"/>
      <c r="J116" s="25"/>
    </row>
    <row r="117" spans="9:10">
      <c r="I117" s="25"/>
      <c r="J117" s="25"/>
    </row>
    <row r="118" spans="9:10">
      <c r="I118" s="25"/>
      <c r="J118" s="25"/>
    </row>
  </sheetData>
  <mergeCells count="2">
    <mergeCell ref="B25:G25"/>
    <mergeCell ref="B1:H1"/>
  </mergeCells>
  <phoneticPr fontId="14" type="noConversion"/>
  <pageMargins left="0.7" right="0.7" top="0.75" bottom="0.75" header="0.3" footer="0.3"/>
  <pageSetup paperSize="9" scale="58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E8FA7-5298-4555-8B12-B3E444994C86}">
  <sheetPr>
    <tabColor rgb="FFFFFF00"/>
    <pageSetUpPr fitToPage="1"/>
  </sheetPr>
  <dimension ref="A1:J149"/>
  <sheetViews>
    <sheetView topLeftCell="A6" zoomScale="80" zoomScaleNormal="80" zoomScaleSheetLayoutView="70" workbookViewId="0">
      <selection activeCell="A15" sqref="A15:XFD15"/>
    </sheetView>
  </sheetViews>
  <sheetFormatPr defaultColWidth="9.06640625" defaultRowHeight="15"/>
  <cols>
    <col min="1" max="1" width="6.33203125" style="128" customWidth="1"/>
    <col min="2" max="2" width="42.796875" style="128" bestFit="1" customWidth="1"/>
    <col min="3" max="3" width="21.796875" style="128" bestFit="1" customWidth="1"/>
    <col min="4" max="4" width="31.73046875" style="128" bestFit="1" customWidth="1"/>
    <col min="5" max="5" width="31.06640625" style="128" customWidth="1"/>
    <col min="6" max="6" width="12.46484375" style="128" bestFit="1" customWidth="1"/>
    <col min="7" max="7" width="10.1328125" style="128" customWidth="1"/>
    <col min="8" max="8" width="20.1328125" style="130" bestFit="1" customWidth="1"/>
    <col min="9" max="9" width="24.1328125" style="224" customWidth="1"/>
    <col min="10" max="10" width="18.1328125" style="210" customWidth="1"/>
    <col min="11" max="16384" width="9.06640625" style="128"/>
  </cols>
  <sheetData>
    <row r="1" spans="1:10" ht="27.75" customHeight="1">
      <c r="B1" s="267" t="s">
        <v>33</v>
      </c>
      <c r="C1" s="267"/>
      <c r="D1" s="267"/>
      <c r="E1" s="267"/>
      <c r="F1" s="267"/>
      <c r="G1" s="267"/>
      <c r="H1" s="267"/>
      <c r="I1" s="267"/>
    </row>
    <row r="2" spans="1:10">
      <c r="I2" s="223"/>
    </row>
    <row r="3" spans="1:10" ht="33" customHeight="1">
      <c r="A3" s="211" t="s">
        <v>30</v>
      </c>
      <c r="B3" s="185" t="s">
        <v>0</v>
      </c>
      <c r="C3" s="185" t="s">
        <v>1</v>
      </c>
      <c r="D3" s="212" t="s">
        <v>44</v>
      </c>
      <c r="E3" s="212" t="s">
        <v>2</v>
      </c>
      <c r="F3" s="212" t="s">
        <v>3</v>
      </c>
      <c r="G3" s="212" t="s">
        <v>4</v>
      </c>
      <c r="H3" s="212" t="s">
        <v>5</v>
      </c>
      <c r="I3" s="186" t="s">
        <v>45</v>
      </c>
      <c r="J3" s="213" t="s">
        <v>79</v>
      </c>
    </row>
    <row r="4" spans="1:10">
      <c r="A4" s="189"/>
      <c r="B4" s="214"/>
      <c r="C4" s="214"/>
      <c r="D4" s="191"/>
      <c r="E4" s="191"/>
      <c r="F4" s="205"/>
      <c r="G4" s="205"/>
      <c r="H4" s="215"/>
      <c r="I4" s="218"/>
      <c r="J4" s="191"/>
    </row>
    <row r="5" spans="1:10" ht="90">
      <c r="A5" s="189">
        <v>1</v>
      </c>
      <c r="B5" s="217" t="s">
        <v>24</v>
      </c>
      <c r="C5" s="214" t="s">
        <v>33</v>
      </c>
      <c r="D5" s="191" t="s">
        <v>87</v>
      </c>
      <c r="E5" s="191" t="s">
        <v>88</v>
      </c>
      <c r="F5" s="205">
        <v>1</v>
      </c>
      <c r="G5" s="205" t="s">
        <v>8</v>
      </c>
      <c r="H5" s="225">
        <v>150000000</v>
      </c>
      <c r="I5" s="218" t="s">
        <v>271</v>
      </c>
      <c r="J5" s="191"/>
    </row>
    <row r="6" spans="1:10">
      <c r="A6" s="189"/>
      <c r="B6" s="217"/>
      <c r="C6" s="214"/>
      <c r="D6" s="191"/>
      <c r="E6" s="190"/>
      <c r="F6" s="205"/>
      <c r="G6" s="205"/>
      <c r="H6" s="215"/>
      <c r="I6" s="218"/>
      <c r="J6" s="191"/>
    </row>
    <row r="7" spans="1:10" ht="45">
      <c r="A7" s="189">
        <v>2</v>
      </c>
      <c r="B7" s="217" t="s">
        <v>121</v>
      </c>
      <c r="C7" s="192" t="s">
        <v>33</v>
      </c>
      <c r="D7" s="205" t="s">
        <v>122</v>
      </c>
      <c r="E7" s="226" t="s">
        <v>123</v>
      </c>
      <c r="F7" s="192">
        <v>1</v>
      </c>
      <c r="G7" s="192" t="s">
        <v>8</v>
      </c>
      <c r="H7" s="227">
        <v>150000000</v>
      </c>
      <c r="I7" s="218" t="s">
        <v>271</v>
      </c>
      <c r="J7" s="191"/>
    </row>
    <row r="8" spans="1:10">
      <c r="A8" s="217"/>
      <c r="B8" s="217"/>
      <c r="C8" s="214"/>
      <c r="D8" s="191"/>
      <c r="E8" s="191"/>
      <c r="F8" s="205"/>
      <c r="G8" s="205"/>
      <c r="H8" s="219"/>
      <c r="I8" s="218"/>
      <c r="J8" s="191"/>
    </row>
    <row r="9" spans="1:10" ht="45">
      <c r="A9" s="189">
        <v>3</v>
      </c>
      <c r="B9" s="214" t="s">
        <v>124</v>
      </c>
      <c r="C9" s="192" t="s">
        <v>33</v>
      </c>
      <c r="D9" s="205" t="s">
        <v>125</v>
      </c>
      <c r="E9" s="205" t="s">
        <v>126</v>
      </c>
      <c r="F9" s="192">
        <v>1</v>
      </c>
      <c r="G9" s="192" t="s">
        <v>8</v>
      </c>
      <c r="H9" s="227">
        <v>150000000</v>
      </c>
      <c r="I9" s="218" t="s">
        <v>271</v>
      </c>
      <c r="J9" s="191"/>
    </row>
    <row r="10" spans="1:10">
      <c r="A10" s="217"/>
      <c r="B10" s="217"/>
      <c r="C10" s="214"/>
      <c r="D10" s="190"/>
      <c r="E10" s="190"/>
      <c r="F10" s="192"/>
      <c r="G10" s="192"/>
      <c r="H10" s="220"/>
      <c r="I10" s="218"/>
      <c r="J10" s="191"/>
    </row>
    <row r="11" spans="1:10" ht="60">
      <c r="A11" s="189">
        <v>4</v>
      </c>
      <c r="B11" s="217" t="s">
        <v>145</v>
      </c>
      <c r="C11" s="192" t="s">
        <v>33</v>
      </c>
      <c r="D11" s="32" t="s">
        <v>146</v>
      </c>
      <c r="E11" s="32" t="s">
        <v>147</v>
      </c>
      <c r="F11" s="33"/>
      <c r="G11" s="33"/>
      <c r="H11" s="227">
        <v>150000000</v>
      </c>
      <c r="I11" s="218" t="s">
        <v>272</v>
      </c>
      <c r="J11" s="191"/>
    </row>
    <row r="12" spans="1:10">
      <c r="A12" s="217"/>
      <c r="B12" s="228"/>
      <c r="C12" s="214"/>
      <c r="D12" s="191"/>
      <c r="E12" s="191"/>
      <c r="F12" s="205"/>
      <c r="G12" s="191"/>
      <c r="H12" s="229"/>
      <c r="I12" s="218"/>
      <c r="J12" s="191"/>
    </row>
    <row r="13" spans="1:10" ht="14.25" customHeight="1">
      <c r="A13" s="264">
        <v>5</v>
      </c>
      <c r="B13" s="268" t="s">
        <v>21</v>
      </c>
      <c r="C13" s="270" t="s">
        <v>33</v>
      </c>
      <c r="D13" s="272" t="s">
        <v>250</v>
      </c>
      <c r="E13" s="272" t="s">
        <v>251</v>
      </c>
      <c r="F13" s="230">
        <v>115</v>
      </c>
      <c r="G13" s="205" t="s">
        <v>252</v>
      </c>
      <c r="H13" s="274">
        <v>150000000</v>
      </c>
      <c r="I13" s="276" t="s">
        <v>273</v>
      </c>
      <c r="J13" s="191"/>
    </row>
    <row r="14" spans="1:10">
      <c r="A14" s="265"/>
      <c r="B14" s="269"/>
      <c r="C14" s="271"/>
      <c r="D14" s="273"/>
      <c r="E14" s="273"/>
      <c r="F14" s="230">
        <v>115</v>
      </c>
      <c r="G14" s="205" t="s">
        <v>13</v>
      </c>
      <c r="H14" s="275"/>
      <c r="I14" s="276"/>
      <c r="J14" s="191"/>
    </row>
    <row r="15" spans="1:10">
      <c r="A15" s="217"/>
      <c r="B15" s="228"/>
      <c r="C15" s="233"/>
      <c r="D15" s="231"/>
      <c r="E15" s="231"/>
      <c r="F15" s="230"/>
      <c r="G15" s="205"/>
      <c r="H15" s="232"/>
      <c r="I15" s="218"/>
      <c r="J15" s="191"/>
    </row>
    <row r="16" spans="1:10" s="132" customFormat="1">
      <c r="A16" s="136"/>
      <c r="B16" s="266" t="s">
        <v>178</v>
      </c>
      <c r="C16" s="266"/>
      <c r="D16" s="266"/>
      <c r="E16" s="266"/>
      <c r="F16" s="266"/>
      <c r="G16" s="266"/>
      <c r="H16" s="137">
        <f>SUM(H4:H14)</f>
        <v>750000000</v>
      </c>
      <c r="I16" s="221"/>
      <c r="J16" s="221"/>
    </row>
    <row r="17" spans="9:9">
      <c r="I17" s="223"/>
    </row>
    <row r="18" spans="9:9">
      <c r="I18" s="223"/>
    </row>
    <row r="19" spans="9:9">
      <c r="I19" s="223"/>
    </row>
    <row r="20" spans="9:9">
      <c r="I20" s="223"/>
    </row>
    <row r="21" spans="9:9">
      <c r="I21" s="223"/>
    </row>
    <row r="22" spans="9:9">
      <c r="I22" s="223"/>
    </row>
    <row r="23" spans="9:9">
      <c r="I23" s="223"/>
    </row>
    <row r="24" spans="9:9">
      <c r="I24" s="223"/>
    </row>
    <row r="25" spans="9:9">
      <c r="I25" s="223"/>
    </row>
    <row r="26" spans="9:9">
      <c r="I26" s="223"/>
    </row>
    <row r="27" spans="9:9">
      <c r="I27" s="223"/>
    </row>
    <row r="28" spans="9:9">
      <c r="I28" s="223"/>
    </row>
    <row r="29" spans="9:9">
      <c r="I29" s="223"/>
    </row>
    <row r="30" spans="9:9">
      <c r="I30" s="223"/>
    </row>
    <row r="31" spans="9:9">
      <c r="I31" s="223"/>
    </row>
    <row r="32" spans="9:9">
      <c r="I32" s="223"/>
    </row>
    <row r="33" spans="9:9">
      <c r="I33" s="223"/>
    </row>
    <row r="34" spans="9:9">
      <c r="I34" s="223"/>
    </row>
    <row r="35" spans="9:9">
      <c r="I35" s="223"/>
    </row>
    <row r="36" spans="9:9">
      <c r="I36" s="223"/>
    </row>
    <row r="37" spans="9:9">
      <c r="I37" s="223"/>
    </row>
    <row r="38" spans="9:9">
      <c r="I38" s="223"/>
    </row>
    <row r="39" spans="9:9">
      <c r="I39" s="223"/>
    </row>
    <row r="40" spans="9:9">
      <c r="I40" s="223"/>
    </row>
    <row r="41" spans="9:9">
      <c r="I41" s="223"/>
    </row>
    <row r="42" spans="9:9">
      <c r="I42" s="223"/>
    </row>
    <row r="43" spans="9:9">
      <c r="I43" s="223"/>
    </row>
    <row r="44" spans="9:9">
      <c r="I44" s="223"/>
    </row>
    <row r="45" spans="9:9">
      <c r="I45" s="223"/>
    </row>
    <row r="46" spans="9:9">
      <c r="I46" s="223"/>
    </row>
    <row r="47" spans="9:9">
      <c r="I47" s="223"/>
    </row>
    <row r="48" spans="9:9">
      <c r="I48" s="223"/>
    </row>
    <row r="49" spans="9:9">
      <c r="I49" s="223"/>
    </row>
    <row r="50" spans="9:9">
      <c r="I50" s="223"/>
    </row>
    <row r="51" spans="9:9">
      <c r="I51" s="223"/>
    </row>
    <row r="52" spans="9:9">
      <c r="I52" s="223"/>
    </row>
    <row r="53" spans="9:9">
      <c r="I53" s="223"/>
    </row>
    <row r="54" spans="9:9">
      <c r="I54" s="223"/>
    </row>
    <row r="55" spans="9:9">
      <c r="I55" s="223"/>
    </row>
    <row r="56" spans="9:9">
      <c r="I56" s="223"/>
    </row>
    <row r="57" spans="9:9">
      <c r="I57" s="223"/>
    </row>
    <row r="58" spans="9:9">
      <c r="I58" s="223"/>
    </row>
    <row r="59" spans="9:9">
      <c r="I59" s="223"/>
    </row>
    <row r="60" spans="9:9">
      <c r="I60" s="223"/>
    </row>
    <row r="61" spans="9:9">
      <c r="I61" s="223"/>
    </row>
    <row r="62" spans="9:9">
      <c r="I62" s="223"/>
    </row>
    <row r="63" spans="9:9">
      <c r="I63" s="223"/>
    </row>
    <row r="64" spans="9:9">
      <c r="I64" s="223"/>
    </row>
    <row r="65" spans="9:9">
      <c r="I65" s="223"/>
    </row>
    <row r="66" spans="9:9">
      <c r="I66" s="223"/>
    </row>
    <row r="67" spans="9:9">
      <c r="I67" s="223"/>
    </row>
    <row r="68" spans="9:9">
      <c r="I68" s="223"/>
    </row>
    <row r="69" spans="9:9">
      <c r="I69" s="223"/>
    </row>
    <row r="70" spans="9:9">
      <c r="I70" s="223"/>
    </row>
    <row r="71" spans="9:9">
      <c r="I71" s="223"/>
    </row>
    <row r="72" spans="9:9">
      <c r="I72" s="223"/>
    </row>
    <row r="73" spans="9:9">
      <c r="I73" s="223"/>
    </row>
    <row r="74" spans="9:9">
      <c r="I74" s="223"/>
    </row>
    <row r="75" spans="9:9">
      <c r="I75" s="223"/>
    </row>
    <row r="76" spans="9:9">
      <c r="I76" s="223"/>
    </row>
    <row r="77" spans="9:9">
      <c r="I77" s="223"/>
    </row>
    <row r="78" spans="9:9">
      <c r="I78" s="223"/>
    </row>
    <row r="79" spans="9:9">
      <c r="I79" s="223"/>
    </row>
    <row r="80" spans="9:9">
      <c r="I80" s="223"/>
    </row>
    <row r="81" spans="9:9">
      <c r="I81" s="223"/>
    </row>
    <row r="82" spans="9:9">
      <c r="I82" s="223"/>
    </row>
    <row r="83" spans="9:9">
      <c r="I83" s="223"/>
    </row>
    <row r="84" spans="9:9">
      <c r="I84" s="223"/>
    </row>
    <row r="85" spans="9:9">
      <c r="I85" s="223"/>
    </row>
    <row r="86" spans="9:9">
      <c r="I86" s="223"/>
    </row>
    <row r="87" spans="9:9">
      <c r="I87" s="223"/>
    </row>
    <row r="88" spans="9:9">
      <c r="I88" s="223"/>
    </row>
    <row r="89" spans="9:9">
      <c r="I89" s="223"/>
    </row>
    <row r="90" spans="9:9">
      <c r="I90" s="223"/>
    </row>
    <row r="91" spans="9:9">
      <c r="I91" s="223"/>
    </row>
    <row r="92" spans="9:9">
      <c r="I92" s="223"/>
    </row>
    <row r="93" spans="9:9">
      <c r="I93" s="223"/>
    </row>
    <row r="94" spans="9:9">
      <c r="I94" s="223"/>
    </row>
    <row r="95" spans="9:9">
      <c r="I95" s="223"/>
    </row>
    <row r="96" spans="9:9">
      <c r="I96" s="223"/>
    </row>
    <row r="97" spans="9:9">
      <c r="I97" s="223"/>
    </row>
    <row r="98" spans="9:9">
      <c r="I98" s="223"/>
    </row>
    <row r="99" spans="9:9">
      <c r="I99" s="223"/>
    </row>
    <row r="100" spans="9:9">
      <c r="I100" s="223"/>
    </row>
    <row r="101" spans="9:9">
      <c r="I101" s="223"/>
    </row>
    <row r="102" spans="9:9">
      <c r="I102" s="223"/>
    </row>
    <row r="103" spans="9:9">
      <c r="I103" s="223"/>
    </row>
    <row r="104" spans="9:9">
      <c r="I104" s="223"/>
    </row>
    <row r="105" spans="9:9">
      <c r="I105" s="223"/>
    </row>
    <row r="106" spans="9:9">
      <c r="I106" s="223"/>
    </row>
    <row r="107" spans="9:9">
      <c r="I107" s="223"/>
    </row>
    <row r="108" spans="9:9">
      <c r="I108" s="223"/>
    </row>
    <row r="109" spans="9:9">
      <c r="I109" s="223"/>
    </row>
    <row r="110" spans="9:9">
      <c r="I110" s="223"/>
    </row>
    <row r="111" spans="9:9">
      <c r="I111" s="223"/>
    </row>
    <row r="112" spans="9:9">
      <c r="I112" s="223"/>
    </row>
    <row r="113" spans="9:9">
      <c r="I113" s="223"/>
    </row>
    <row r="114" spans="9:9">
      <c r="I114" s="223"/>
    </row>
    <row r="115" spans="9:9">
      <c r="I115" s="223"/>
    </row>
    <row r="116" spans="9:9">
      <c r="I116" s="223"/>
    </row>
    <row r="117" spans="9:9">
      <c r="I117" s="223"/>
    </row>
    <row r="118" spans="9:9">
      <c r="I118" s="223"/>
    </row>
    <row r="119" spans="9:9">
      <c r="I119" s="223"/>
    </row>
    <row r="120" spans="9:9">
      <c r="I120" s="223"/>
    </row>
    <row r="121" spans="9:9">
      <c r="I121" s="223"/>
    </row>
    <row r="122" spans="9:9">
      <c r="I122" s="223"/>
    </row>
    <row r="123" spans="9:9">
      <c r="I123" s="223"/>
    </row>
    <row r="124" spans="9:9">
      <c r="I124" s="223"/>
    </row>
    <row r="125" spans="9:9">
      <c r="I125" s="223"/>
    </row>
    <row r="126" spans="9:9">
      <c r="I126" s="223"/>
    </row>
    <row r="127" spans="9:9">
      <c r="I127" s="223"/>
    </row>
    <row r="128" spans="9:9">
      <c r="I128" s="223"/>
    </row>
    <row r="129" spans="9:9">
      <c r="I129" s="223"/>
    </row>
    <row r="130" spans="9:9">
      <c r="I130" s="223"/>
    </row>
    <row r="131" spans="9:9">
      <c r="I131" s="223"/>
    </row>
    <row r="132" spans="9:9">
      <c r="I132" s="223"/>
    </row>
    <row r="133" spans="9:9">
      <c r="I133" s="223"/>
    </row>
    <row r="134" spans="9:9">
      <c r="I134" s="223"/>
    </row>
    <row r="135" spans="9:9">
      <c r="I135" s="223"/>
    </row>
    <row r="136" spans="9:9">
      <c r="I136" s="223"/>
    </row>
    <row r="137" spans="9:9">
      <c r="I137" s="223"/>
    </row>
    <row r="138" spans="9:9">
      <c r="I138" s="223"/>
    </row>
    <row r="139" spans="9:9">
      <c r="I139" s="223"/>
    </row>
    <row r="140" spans="9:9">
      <c r="I140" s="223"/>
    </row>
    <row r="141" spans="9:9">
      <c r="I141" s="223"/>
    </row>
    <row r="142" spans="9:9">
      <c r="I142" s="223"/>
    </row>
    <row r="143" spans="9:9">
      <c r="I143" s="223"/>
    </row>
    <row r="144" spans="9:9">
      <c r="I144" s="223"/>
    </row>
    <row r="145" spans="9:9">
      <c r="I145" s="223"/>
    </row>
    <row r="146" spans="9:9">
      <c r="I146" s="223"/>
    </row>
    <row r="147" spans="9:9">
      <c r="I147" s="223"/>
    </row>
    <row r="148" spans="9:9">
      <c r="I148" s="223"/>
    </row>
    <row r="149" spans="9:9">
      <c r="I149" s="223"/>
    </row>
  </sheetData>
  <mergeCells count="9">
    <mergeCell ref="A13:A14"/>
    <mergeCell ref="B16:G16"/>
    <mergeCell ref="B1:I1"/>
    <mergeCell ref="B13:B14"/>
    <mergeCell ref="C13:C14"/>
    <mergeCell ref="D13:D14"/>
    <mergeCell ref="E13:E14"/>
    <mergeCell ref="H13:H14"/>
    <mergeCell ref="I13:I14"/>
  </mergeCells>
  <pageMargins left="0.7" right="0.7" top="0.75" bottom="0.75" header="0.3" footer="0.3"/>
  <pageSetup paperSize="9" scale="5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9415E-57B5-4AE0-90DF-4641E0866C19}">
  <sheetPr>
    <tabColor rgb="FFFFFF00"/>
    <pageSetUpPr fitToPage="1"/>
  </sheetPr>
  <dimension ref="A1:J141"/>
  <sheetViews>
    <sheetView view="pageBreakPreview" zoomScale="70" zoomScaleNormal="50" zoomScaleSheetLayoutView="70" workbookViewId="0">
      <selection activeCell="E18" sqref="E18"/>
    </sheetView>
  </sheetViews>
  <sheetFormatPr defaultColWidth="9" defaultRowHeight="15"/>
  <cols>
    <col min="1" max="1" width="6.265625" style="20" customWidth="1"/>
    <col min="2" max="2" width="32.265625" style="23" customWidth="1"/>
    <col min="3" max="3" width="18.796875" style="23" customWidth="1"/>
    <col min="4" max="4" width="31.73046875" style="23" customWidth="1"/>
    <col min="5" max="5" width="31" style="23" customWidth="1"/>
    <col min="6" max="6" width="12.3984375" style="23" customWidth="1"/>
    <col min="7" max="7" width="9" style="23"/>
    <col min="8" max="8" width="20.73046875" style="39" customWidth="1"/>
    <col min="9" max="9" width="35.796875" style="40" customWidth="1"/>
    <col min="10" max="10" width="18.6640625" style="23" bestFit="1" customWidth="1"/>
    <col min="11" max="16384" width="9" style="23"/>
  </cols>
  <sheetData>
    <row r="1" spans="1:10">
      <c r="B1" s="263" t="s">
        <v>236</v>
      </c>
      <c r="C1" s="263"/>
      <c r="D1" s="263"/>
      <c r="E1" s="263"/>
      <c r="F1" s="263"/>
      <c r="G1" s="263"/>
      <c r="H1" s="263"/>
      <c r="I1" s="263"/>
    </row>
    <row r="2" spans="1:10">
      <c r="I2" s="26"/>
    </row>
    <row r="3" spans="1:10">
      <c r="A3" s="112" t="s">
        <v>30</v>
      </c>
      <c r="B3" s="113" t="s">
        <v>0</v>
      </c>
      <c r="C3" s="113" t="s">
        <v>1</v>
      </c>
      <c r="D3" s="57" t="s">
        <v>44</v>
      </c>
      <c r="E3" s="57" t="s">
        <v>2</v>
      </c>
      <c r="F3" s="57" t="s">
        <v>3</v>
      </c>
      <c r="G3" s="57" t="s">
        <v>4</v>
      </c>
      <c r="H3" s="57" t="s">
        <v>5</v>
      </c>
      <c r="I3" s="57" t="s">
        <v>45</v>
      </c>
      <c r="J3" s="57" t="s">
        <v>81</v>
      </c>
    </row>
    <row r="4" spans="1:10" ht="45">
      <c r="A4" s="85">
        <v>1</v>
      </c>
      <c r="B4" s="126" t="s">
        <v>35</v>
      </c>
      <c r="C4" s="77" t="s">
        <v>20</v>
      </c>
      <c r="D4" s="133" t="s">
        <v>100</v>
      </c>
      <c r="E4" s="133" t="s">
        <v>101</v>
      </c>
      <c r="F4" s="135">
        <v>2</v>
      </c>
      <c r="G4" s="135" t="s">
        <v>8</v>
      </c>
      <c r="H4" s="178">
        <f>50000000</f>
        <v>50000000</v>
      </c>
      <c r="I4" s="122" t="s">
        <v>267</v>
      </c>
      <c r="J4" s="31"/>
    </row>
    <row r="5" spans="1:10" ht="30">
      <c r="A5" s="85">
        <v>2</v>
      </c>
      <c r="B5" s="77" t="s">
        <v>38</v>
      </c>
      <c r="C5" s="77" t="s">
        <v>20</v>
      </c>
      <c r="D5" s="133" t="s">
        <v>112</v>
      </c>
      <c r="E5" s="133" t="s">
        <v>111</v>
      </c>
      <c r="F5" s="135">
        <v>1</v>
      </c>
      <c r="G5" s="135" t="s">
        <v>12</v>
      </c>
      <c r="H5" s="178">
        <v>5000000</v>
      </c>
      <c r="I5" s="122" t="s">
        <v>268</v>
      </c>
      <c r="J5" s="31"/>
    </row>
    <row r="6" spans="1:10" ht="45">
      <c r="A6" s="85">
        <v>3</v>
      </c>
      <c r="B6" s="35" t="s">
        <v>150</v>
      </c>
      <c r="C6" s="77" t="s">
        <v>20</v>
      </c>
      <c r="D6" s="134" t="s">
        <v>152</v>
      </c>
      <c r="E6" s="134" t="s">
        <v>153</v>
      </c>
      <c r="F6" s="135"/>
      <c r="G6" s="135"/>
      <c r="H6" s="178">
        <v>100000000</v>
      </c>
      <c r="I6" s="123" t="s">
        <v>267</v>
      </c>
      <c r="J6" s="31"/>
    </row>
    <row r="7" spans="1:10" s="38" customFormat="1">
      <c r="A7" s="118"/>
      <c r="B7" s="277" t="s">
        <v>76</v>
      </c>
      <c r="C7" s="278"/>
      <c r="D7" s="278"/>
      <c r="E7" s="278"/>
      <c r="F7" s="278"/>
      <c r="G7" s="279"/>
      <c r="H7" s="119">
        <f>SUM(H4:H6)</f>
        <v>155000000</v>
      </c>
      <c r="I7" s="98"/>
      <c r="J7" s="98"/>
    </row>
    <row r="8" spans="1:10">
      <c r="I8" s="26"/>
    </row>
    <row r="9" spans="1:10">
      <c r="I9" s="26"/>
    </row>
    <row r="10" spans="1:10">
      <c r="C10" s="22"/>
      <c r="D10" s="22"/>
      <c r="E10" s="124"/>
      <c r="F10" s="124"/>
      <c r="G10" s="125"/>
      <c r="I10" s="26"/>
    </row>
    <row r="11" spans="1:10">
      <c r="I11" s="26"/>
    </row>
    <row r="12" spans="1:10">
      <c r="I12" s="26"/>
    </row>
    <row r="13" spans="1:10">
      <c r="I13" s="26"/>
    </row>
    <row r="14" spans="1:10">
      <c r="I14" s="26"/>
    </row>
    <row r="15" spans="1:10">
      <c r="I15" s="26"/>
    </row>
    <row r="16" spans="1:10">
      <c r="I16" s="26"/>
    </row>
    <row r="17" spans="9:9">
      <c r="I17" s="26"/>
    </row>
    <row r="18" spans="9:9">
      <c r="I18" s="26"/>
    </row>
    <row r="19" spans="9:9">
      <c r="I19" s="26"/>
    </row>
    <row r="20" spans="9:9">
      <c r="I20" s="26"/>
    </row>
    <row r="21" spans="9:9">
      <c r="I21" s="26"/>
    </row>
    <row r="22" spans="9:9">
      <c r="I22" s="26"/>
    </row>
    <row r="23" spans="9:9">
      <c r="I23" s="26"/>
    </row>
    <row r="24" spans="9:9">
      <c r="I24" s="26"/>
    </row>
    <row r="25" spans="9:9">
      <c r="I25" s="26"/>
    </row>
    <row r="26" spans="9:9">
      <c r="I26" s="26"/>
    </row>
    <row r="27" spans="9:9">
      <c r="I27" s="26"/>
    </row>
    <row r="28" spans="9:9">
      <c r="I28" s="26"/>
    </row>
    <row r="29" spans="9:9">
      <c r="I29" s="26"/>
    </row>
    <row r="30" spans="9:9">
      <c r="I30" s="26"/>
    </row>
    <row r="31" spans="9:9">
      <c r="I31" s="26"/>
    </row>
    <row r="32" spans="9:9">
      <c r="I32" s="26"/>
    </row>
    <row r="33" spans="9:9">
      <c r="I33" s="26"/>
    </row>
    <row r="34" spans="9:9">
      <c r="I34" s="26"/>
    </row>
    <row r="35" spans="9:9">
      <c r="I35" s="26"/>
    </row>
    <row r="36" spans="9:9">
      <c r="I36" s="26"/>
    </row>
    <row r="37" spans="9:9">
      <c r="I37" s="26"/>
    </row>
    <row r="38" spans="9:9">
      <c r="I38" s="26"/>
    </row>
    <row r="39" spans="9:9">
      <c r="I39" s="26"/>
    </row>
    <row r="40" spans="9:9">
      <c r="I40" s="26"/>
    </row>
    <row r="41" spans="9:9">
      <c r="I41" s="26"/>
    </row>
    <row r="42" spans="9:9">
      <c r="I42" s="26"/>
    </row>
    <row r="43" spans="9:9">
      <c r="I43" s="26"/>
    </row>
    <row r="44" spans="9:9">
      <c r="I44" s="26"/>
    </row>
    <row r="45" spans="9:9">
      <c r="I45" s="26"/>
    </row>
    <row r="46" spans="9:9">
      <c r="I46" s="26"/>
    </row>
    <row r="47" spans="9:9">
      <c r="I47" s="26"/>
    </row>
    <row r="48" spans="9:9">
      <c r="I48" s="26"/>
    </row>
    <row r="49" spans="9:9">
      <c r="I49" s="26"/>
    </row>
    <row r="50" spans="9:9">
      <c r="I50" s="26"/>
    </row>
    <row r="51" spans="9:9">
      <c r="I51" s="26"/>
    </row>
    <row r="52" spans="9:9">
      <c r="I52" s="26"/>
    </row>
    <row r="53" spans="9:9">
      <c r="I53" s="26"/>
    </row>
    <row r="54" spans="9:9">
      <c r="I54" s="26"/>
    </row>
    <row r="55" spans="9:9">
      <c r="I55" s="26"/>
    </row>
    <row r="56" spans="9:9">
      <c r="I56" s="26"/>
    </row>
    <row r="57" spans="9:9">
      <c r="I57" s="26"/>
    </row>
    <row r="58" spans="9:9">
      <c r="I58" s="26"/>
    </row>
    <row r="59" spans="9:9">
      <c r="I59" s="26"/>
    </row>
    <row r="60" spans="9:9">
      <c r="I60" s="26"/>
    </row>
    <row r="61" spans="9:9">
      <c r="I61" s="26"/>
    </row>
    <row r="62" spans="9:9">
      <c r="I62" s="26"/>
    </row>
    <row r="63" spans="9:9">
      <c r="I63" s="26"/>
    </row>
    <row r="64" spans="9:9">
      <c r="I64" s="26"/>
    </row>
    <row r="65" spans="9:9">
      <c r="I65" s="26"/>
    </row>
    <row r="66" spans="9:9">
      <c r="I66" s="26"/>
    </row>
    <row r="67" spans="9:9">
      <c r="I67" s="26"/>
    </row>
    <row r="68" spans="9:9">
      <c r="I68" s="26"/>
    </row>
    <row r="69" spans="9:9">
      <c r="I69" s="26"/>
    </row>
    <row r="70" spans="9:9">
      <c r="I70" s="26"/>
    </row>
    <row r="71" spans="9:9">
      <c r="I71" s="26"/>
    </row>
    <row r="72" spans="9:9">
      <c r="I72" s="26"/>
    </row>
    <row r="73" spans="9:9">
      <c r="I73" s="26"/>
    </row>
    <row r="74" spans="9:9">
      <c r="I74" s="26"/>
    </row>
    <row r="75" spans="9:9">
      <c r="I75" s="26"/>
    </row>
    <row r="76" spans="9:9">
      <c r="I76" s="26"/>
    </row>
    <row r="77" spans="9:9">
      <c r="I77" s="26"/>
    </row>
    <row r="78" spans="9:9">
      <c r="I78" s="26"/>
    </row>
    <row r="79" spans="9:9">
      <c r="I79" s="26"/>
    </row>
    <row r="80" spans="9:9">
      <c r="I80" s="26"/>
    </row>
    <row r="81" spans="9:9">
      <c r="I81" s="26"/>
    </row>
    <row r="82" spans="9:9">
      <c r="I82" s="26"/>
    </row>
    <row r="83" spans="9:9">
      <c r="I83" s="26"/>
    </row>
    <row r="84" spans="9:9">
      <c r="I84" s="26"/>
    </row>
    <row r="85" spans="9:9">
      <c r="I85" s="26"/>
    </row>
    <row r="86" spans="9:9">
      <c r="I86" s="26"/>
    </row>
    <row r="87" spans="9:9">
      <c r="I87" s="26"/>
    </row>
    <row r="88" spans="9:9">
      <c r="I88" s="26"/>
    </row>
    <row r="89" spans="9:9">
      <c r="I89" s="26"/>
    </row>
    <row r="90" spans="9:9">
      <c r="I90" s="26"/>
    </row>
    <row r="91" spans="9:9">
      <c r="I91" s="26"/>
    </row>
    <row r="92" spans="9:9">
      <c r="I92" s="26"/>
    </row>
    <row r="93" spans="9:9">
      <c r="I93" s="26"/>
    </row>
    <row r="94" spans="9:9">
      <c r="I94" s="26"/>
    </row>
    <row r="95" spans="9:9">
      <c r="I95" s="26"/>
    </row>
    <row r="96" spans="9:9">
      <c r="I96" s="26"/>
    </row>
    <row r="97" spans="9:9">
      <c r="I97" s="26"/>
    </row>
    <row r="98" spans="9:9">
      <c r="I98" s="26"/>
    </row>
    <row r="99" spans="9:9">
      <c r="I99" s="26"/>
    </row>
    <row r="100" spans="9:9">
      <c r="I100" s="26"/>
    </row>
    <row r="101" spans="9:9">
      <c r="I101" s="26"/>
    </row>
    <row r="102" spans="9:9">
      <c r="I102" s="26"/>
    </row>
    <row r="103" spans="9:9">
      <c r="I103" s="26"/>
    </row>
    <row r="104" spans="9:9">
      <c r="I104" s="26"/>
    </row>
    <row r="105" spans="9:9">
      <c r="I105" s="26"/>
    </row>
    <row r="106" spans="9:9">
      <c r="I106" s="26"/>
    </row>
    <row r="107" spans="9:9">
      <c r="I107" s="26"/>
    </row>
    <row r="108" spans="9:9">
      <c r="I108" s="26"/>
    </row>
    <row r="109" spans="9:9">
      <c r="I109" s="26"/>
    </row>
    <row r="110" spans="9:9">
      <c r="I110" s="26"/>
    </row>
    <row r="111" spans="9:9">
      <c r="I111" s="26"/>
    </row>
    <row r="112" spans="9:9">
      <c r="I112" s="26"/>
    </row>
    <row r="113" spans="9:9">
      <c r="I113" s="26"/>
    </row>
    <row r="114" spans="9:9">
      <c r="I114" s="26"/>
    </row>
    <row r="115" spans="9:9">
      <c r="I115" s="26"/>
    </row>
    <row r="116" spans="9:9">
      <c r="I116" s="26"/>
    </row>
    <row r="117" spans="9:9">
      <c r="I117" s="26"/>
    </row>
    <row r="118" spans="9:9">
      <c r="I118" s="26"/>
    </row>
    <row r="119" spans="9:9">
      <c r="I119" s="26"/>
    </row>
    <row r="120" spans="9:9">
      <c r="I120" s="26"/>
    </row>
    <row r="121" spans="9:9">
      <c r="I121" s="26"/>
    </row>
    <row r="122" spans="9:9">
      <c r="I122" s="26"/>
    </row>
    <row r="123" spans="9:9">
      <c r="I123" s="26"/>
    </row>
    <row r="124" spans="9:9">
      <c r="I124" s="26"/>
    </row>
    <row r="125" spans="9:9">
      <c r="I125" s="26"/>
    </row>
    <row r="126" spans="9:9">
      <c r="I126" s="26"/>
    </row>
    <row r="127" spans="9:9">
      <c r="I127" s="26"/>
    </row>
    <row r="128" spans="9:9">
      <c r="I128" s="26"/>
    </row>
    <row r="129" spans="9:9">
      <c r="I129" s="26"/>
    </row>
    <row r="130" spans="9:9">
      <c r="I130" s="26"/>
    </row>
    <row r="131" spans="9:9">
      <c r="I131" s="26"/>
    </row>
    <row r="132" spans="9:9">
      <c r="I132" s="26"/>
    </row>
    <row r="133" spans="9:9">
      <c r="I133" s="26"/>
    </row>
    <row r="134" spans="9:9">
      <c r="I134" s="26"/>
    </row>
    <row r="135" spans="9:9">
      <c r="I135" s="26"/>
    </row>
    <row r="136" spans="9:9">
      <c r="I136" s="26"/>
    </row>
    <row r="137" spans="9:9">
      <c r="I137" s="26"/>
    </row>
    <row r="138" spans="9:9">
      <c r="I138" s="26"/>
    </row>
    <row r="139" spans="9:9">
      <c r="I139" s="26"/>
    </row>
    <row r="140" spans="9:9">
      <c r="I140" s="26"/>
    </row>
    <row r="141" spans="9:9">
      <c r="I141" s="26"/>
    </row>
  </sheetData>
  <autoFilter ref="A3:I6" xr:uid="{BDD39A68-3B45-4CBF-A36E-182CED25A140}"/>
  <mergeCells count="2">
    <mergeCell ref="B7:G7"/>
    <mergeCell ref="B1:I1"/>
  </mergeCells>
  <phoneticPr fontId="14" type="noConversion"/>
  <pageMargins left="0.7" right="0.7" top="0.75" bottom="0.75" header="0.3" footer="0.3"/>
  <pageSetup scale="5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DC91E-F6C5-41E0-BB68-4439C6C09F6E}">
  <sheetPr>
    <tabColor rgb="FFFFFF00"/>
    <pageSetUpPr fitToPage="1"/>
  </sheetPr>
  <dimension ref="A1:J178"/>
  <sheetViews>
    <sheetView view="pageBreakPreview" zoomScale="70" zoomScaleNormal="70" zoomScaleSheetLayoutView="70" workbookViewId="0">
      <selection activeCell="E23" sqref="E23"/>
    </sheetView>
  </sheetViews>
  <sheetFormatPr defaultColWidth="9" defaultRowHeight="13.5"/>
  <cols>
    <col min="1" max="1" width="9" style="9"/>
    <col min="2" max="2" width="24.59765625" style="9" customWidth="1"/>
    <col min="3" max="3" width="17.265625" style="9" customWidth="1"/>
    <col min="4" max="4" width="22.73046875" style="9" customWidth="1"/>
    <col min="5" max="5" width="27.59765625" style="9" customWidth="1"/>
    <col min="6" max="6" width="11.796875" style="9" customWidth="1"/>
    <col min="7" max="7" width="13.3984375" style="9" customWidth="1"/>
    <col min="8" max="8" width="21.59765625" style="13" customWidth="1"/>
    <col min="9" max="9" width="38.6640625" style="176" customWidth="1"/>
    <col min="10" max="10" width="22.1328125" style="161" bestFit="1" customWidth="1"/>
    <col min="11" max="16384" width="9" style="9"/>
  </cols>
  <sheetData>
    <row r="1" spans="1:10" ht="27.75">
      <c r="B1" s="283" t="s">
        <v>242</v>
      </c>
      <c r="C1" s="283"/>
      <c r="D1" s="283"/>
      <c r="E1" s="283"/>
      <c r="F1" s="283"/>
      <c r="G1" s="283"/>
      <c r="H1" s="283"/>
      <c r="I1" s="283"/>
    </row>
    <row r="2" spans="1:10">
      <c r="I2" s="53"/>
    </row>
    <row r="3" spans="1:10" ht="13.9">
      <c r="A3" s="162" t="s">
        <v>30</v>
      </c>
      <c r="B3" s="162" t="s">
        <v>0</v>
      </c>
      <c r="C3" s="162" t="s">
        <v>1</v>
      </c>
      <c r="D3" s="163" t="s">
        <v>44</v>
      </c>
      <c r="E3" s="163" t="s">
        <v>2</v>
      </c>
      <c r="F3" s="163" t="s">
        <v>3</v>
      </c>
      <c r="G3" s="163" t="s">
        <v>4</v>
      </c>
      <c r="H3" s="163" t="s">
        <v>5</v>
      </c>
      <c r="I3" s="164" t="s">
        <v>45</v>
      </c>
      <c r="J3" s="165" t="s">
        <v>81</v>
      </c>
    </row>
    <row r="4" spans="1:10" ht="119.65" customHeight="1">
      <c r="A4" s="166">
        <v>1</v>
      </c>
      <c r="B4" s="6" t="s">
        <v>19</v>
      </c>
      <c r="C4" s="2" t="s">
        <v>32</v>
      </c>
      <c r="D4" s="2" t="s">
        <v>215</v>
      </c>
      <c r="E4" s="2" t="s">
        <v>253</v>
      </c>
      <c r="F4" s="4">
        <v>1</v>
      </c>
      <c r="G4" s="4" t="s">
        <v>8</v>
      </c>
      <c r="H4" s="184">
        <v>42000000</v>
      </c>
      <c r="I4" s="167" t="s">
        <v>254</v>
      </c>
      <c r="J4" s="166"/>
    </row>
    <row r="5" spans="1:10" ht="81.75" customHeight="1">
      <c r="A5" s="166">
        <v>2</v>
      </c>
      <c r="B5" s="6" t="s">
        <v>19</v>
      </c>
      <c r="C5" s="2" t="s">
        <v>32</v>
      </c>
      <c r="D5" s="2" t="s">
        <v>216</v>
      </c>
      <c r="E5" s="2" t="s">
        <v>270</v>
      </c>
      <c r="F5" s="4">
        <v>1</v>
      </c>
      <c r="G5" s="4" t="s">
        <v>23</v>
      </c>
      <c r="H5" s="184">
        <v>42000000</v>
      </c>
      <c r="I5" s="167"/>
      <c r="J5" s="166"/>
    </row>
    <row r="6" spans="1:10">
      <c r="A6" s="168"/>
      <c r="B6" s="168"/>
      <c r="C6" s="168"/>
      <c r="D6" s="168"/>
      <c r="E6" s="168"/>
      <c r="F6" s="168"/>
      <c r="G6" s="168"/>
      <c r="H6" s="169"/>
      <c r="I6" s="170"/>
      <c r="J6" s="166"/>
    </row>
    <row r="7" spans="1:10" s="175" customFormat="1" ht="13.9">
      <c r="A7" s="171"/>
      <c r="B7" s="280" t="s">
        <v>76</v>
      </c>
      <c r="C7" s="281"/>
      <c r="D7" s="281"/>
      <c r="E7" s="281"/>
      <c r="F7" s="281"/>
      <c r="G7" s="282"/>
      <c r="H7" s="172">
        <f>SUM(H4:H5)</f>
        <v>84000000</v>
      </c>
      <c r="I7" s="173"/>
      <c r="J7" s="174"/>
    </row>
    <row r="8" spans="1:10">
      <c r="I8" s="53"/>
    </row>
    <row r="9" spans="1:10">
      <c r="I9" s="53"/>
    </row>
    <row r="10" spans="1:10">
      <c r="I10" s="53"/>
    </row>
    <row r="11" spans="1:10">
      <c r="I11" s="53"/>
    </row>
    <row r="12" spans="1:10">
      <c r="I12" s="53"/>
    </row>
    <row r="13" spans="1:10">
      <c r="I13" s="53"/>
    </row>
    <row r="14" spans="1:10">
      <c r="I14" s="53"/>
    </row>
    <row r="15" spans="1:10">
      <c r="I15" s="53"/>
    </row>
    <row r="16" spans="1:10">
      <c r="I16" s="53"/>
    </row>
    <row r="17" spans="9:9">
      <c r="I17" s="53"/>
    </row>
    <row r="18" spans="9:9">
      <c r="I18" s="53"/>
    </row>
    <row r="19" spans="9:9">
      <c r="I19" s="53"/>
    </row>
    <row r="20" spans="9:9">
      <c r="I20" s="53"/>
    </row>
    <row r="21" spans="9:9">
      <c r="I21" s="53"/>
    </row>
    <row r="22" spans="9:9">
      <c r="I22" s="53"/>
    </row>
    <row r="23" spans="9:9">
      <c r="I23" s="53"/>
    </row>
    <row r="24" spans="9:9">
      <c r="I24" s="53"/>
    </row>
    <row r="25" spans="9:9">
      <c r="I25" s="53"/>
    </row>
    <row r="26" spans="9:9">
      <c r="I26" s="53"/>
    </row>
    <row r="27" spans="9:9">
      <c r="I27" s="53"/>
    </row>
    <row r="28" spans="9:9">
      <c r="I28" s="53"/>
    </row>
    <row r="29" spans="9:9">
      <c r="I29" s="53"/>
    </row>
    <row r="30" spans="9:9">
      <c r="I30" s="53"/>
    </row>
    <row r="31" spans="9:9">
      <c r="I31" s="53"/>
    </row>
    <row r="32" spans="9:9">
      <c r="I32" s="53"/>
    </row>
    <row r="33" spans="9:9">
      <c r="I33" s="53"/>
    </row>
    <row r="34" spans="9:9">
      <c r="I34" s="53"/>
    </row>
    <row r="35" spans="9:9">
      <c r="I35" s="53"/>
    </row>
    <row r="36" spans="9:9">
      <c r="I36" s="53"/>
    </row>
    <row r="37" spans="9:9">
      <c r="I37" s="53"/>
    </row>
    <row r="38" spans="9:9">
      <c r="I38" s="53"/>
    </row>
    <row r="39" spans="9:9">
      <c r="I39" s="53"/>
    </row>
    <row r="40" spans="9:9">
      <c r="I40" s="53"/>
    </row>
    <row r="41" spans="9:9">
      <c r="I41" s="53"/>
    </row>
    <row r="42" spans="9:9">
      <c r="I42" s="53"/>
    </row>
    <row r="43" spans="9:9">
      <c r="I43" s="53"/>
    </row>
    <row r="44" spans="9:9">
      <c r="I44" s="53"/>
    </row>
    <row r="45" spans="9:9">
      <c r="I45" s="53"/>
    </row>
    <row r="46" spans="9:9">
      <c r="I46" s="53"/>
    </row>
    <row r="47" spans="9:9">
      <c r="I47" s="53"/>
    </row>
    <row r="48" spans="9:9">
      <c r="I48" s="53"/>
    </row>
    <row r="49" spans="9:9">
      <c r="I49" s="53"/>
    </row>
    <row r="50" spans="9:9">
      <c r="I50" s="53"/>
    </row>
    <row r="51" spans="9:9">
      <c r="I51" s="53"/>
    </row>
    <row r="52" spans="9:9">
      <c r="I52" s="53"/>
    </row>
    <row r="53" spans="9:9">
      <c r="I53" s="53"/>
    </row>
    <row r="54" spans="9:9">
      <c r="I54" s="53"/>
    </row>
    <row r="55" spans="9:9">
      <c r="I55" s="53"/>
    </row>
    <row r="56" spans="9:9">
      <c r="I56" s="53"/>
    </row>
    <row r="57" spans="9:9">
      <c r="I57" s="53"/>
    </row>
    <row r="58" spans="9:9">
      <c r="I58" s="53"/>
    </row>
    <row r="59" spans="9:9">
      <c r="I59" s="53"/>
    </row>
    <row r="60" spans="9:9">
      <c r="I60" s="53"/>
    </row>
    <row r="61" spans="9:9">
      <c r="I61" s="53"/>
    </row>
    <row r="62" spans="9:9">
      <c r="I62" s="53"/>
    </row>
    <row r="63" spans="9:9">
      <c r="I63" s="53"/>
    </row>
    <row r="64" spans="9:9">
      <c r="I64" s="53"/>
    </row>
    <row r="65" spans="9:9">
      <c r="I65" s="53"/>
    </row>
    <row r="66" spans="9:9">
      <c r="I66" s="53"/>
    </row>
    <row r="67" spans="9:9">
      <c r="I67" s="53"/>
    </row>
    <row r="68" spans="9:9">
      <c r="I68" s="53"/>
    </row>
    <row r="69" spans="9:9">
      <c r="I69" s="53"/>
    </row>
    <row r="70" spans="9:9">
      <c r="I70" s="53"/>
    </row>
    <row r="71" spans="9:9">
      <c r="I71" s="53"/>
    </row>
    <row r="72" spans="9:9">
      <c r="I72" s="53"/>
    </row>
    <row r="73" spans="9:9">
      <c r="I73" s="53"/>
    </row>
    <row r="74" spans="9:9">
      <c r="I74" s="53"/>
    </row>
    <row r="75" spans="9:9">
      <c r="I75" s="53"/>
    </row>
    <row r="76" spans="9:9">
      <c r="I76" s="53"/>
    </row>
    <row r="77" spans="9:9">
      <c r="I77" s="53"/>
    </row>
    <row r="78" spans="9:9">
      <c r="I78" s="53"/>
    </row>
    <row r="79" spans="9:9">
      <c r="I79" s="53"/>
    </row>
    <row r="80" spans="9:9">
      <c r="I80" s="53"/>
    </row>
    <row r="81" spans="9:9">
      <c r="I81" s="53"/>
    </row>
    <row r="82" spans="9:9">
      <c r="I82" s="53"/>
    </row>
    <row r="83" spans="9:9">
      <c r="I83" s="53"/>
    </row>
    <row r="84" spans="9:9">
      <c r="I84" s="53"/>
    </row>
    <row r="85" spans="9:9">
      <c r="I85" s="53"/>
    </row>
    <row r="86" spans="9:9">
      <c r="I86" s="53"/>
    </row>
    <row r="87" spans="9:9">
      <c r="I87" s="53"/>
    </row>
    <row r="88" spans="9:9">
      <c r="I88" s="53"/>
    </row>
    <row r="89" spans="9:9">
      <c r="I89" s="53"/>
    </row>
    <row r="90" spans="9:9">
      <c r="I90" s="53"/>
    </row>
    <row r="91" spans="9:9">
      <c r="I91" s="53"/>
    </row>
    <row r="92" spans="9:9">
      <c r="I92" s="53"/>
    </row>
    <row r="93" spans="9:9">
      <c r="I93" s="53"/>
    </row>
    <row r="94" spans="9:9">
      <c r="I94" s="53"/>
    </row>
    <row r="95" spans="9:9">
      <c r="I95" s="53"/>
    </row>
    <row r="96" spans="9:9">
      <c r="I96" s="53"/>
    </row>
    <row r="97" spans="9:9">
      <c r="I97" s="53"/>
    </row>
    <row r="98" spans="9:9">
      <c r="I98" s="53"/>
    </row>
    <row r="99" spans="9:9">
      <c r="I99" s="53"/>
    </row>
    <row r="100" spans="9:9">
      <c r="I100" s="53"/>
    </row>
    <row r="101" spans="9:9">
      <c r="I101" s="53"/>
    </row>
    <row r="102" spans="9:9">
      <c r="I102" s="53"/>
    </row>
    <row r="103" spans="9:9">
      <c r="I103" s="53"/>
    </row>
    <row r="104" spans="9:9">
      <c r="I104" s="53"/>
    </row>
    <row r="105" spans="9:9">
      <c r="I105" s="53"/>
    </row>
    <row r="106" spans="9:9">
      <c r="I106" s="53"/>
    </row>
    <row r="107" spans="9:9">
      <c r="I107" s="53"/>
    </row>
    <row r="108" spans="9:9">
      <c r="I108" s="53"/>
    </row>
    <row r="109" spans="9:9">
      <c r="I109" s="53"/>
    </row>
    <row r="110" spans="9:9">
      <c r="I110" s="53"/>
    </row>
    <row r="111" spans="9:9">
      <c r="I111" s="53"/>
    </row>
    <row r="112" spans="9:9">
      <c r="I112" s="53"/>
    </row>
    <row r="113" spans="9:9">
      <c r="I113" s="53"/>
    </row>
    <row r="114" spans="9:9">
      <c r="I114" s="53"/>
    </row>
    <row r="115" spans="9:9">
      <c r="I115" s="53"/>
    </row>
    <row r="116" spans="9:9">
      <c r="I116" s="53"/>
    </row>
    <row r="117" spans="9:9">
      <c r="I117" s="53"/>
    </row>
    <row r="118" spans="9:9">
      <c r="I118" s="53"/>
    </row>
    <row r="119" spans="9:9">
      <c r="I119" s="53"/>
    </row>
    <row r="120" spans="9:9">
      <c r="I120" s="53"/>
    </row>
    <row r="121" spans="9:9">
      <c r="I121" s="53"/>
    </row>
    <row r="122" spans="9:9">
      <c r="I122" s="53"/>
    </row>
    <row r="123" spans="9:9">
      <c r="I123" s="53"/>
    </row>
    <row r="124" spans="9:9">
      <c r="I124" s="53"/>
    </row>
    <row r="125" spans="9:9">
      <c r="I125" s="53"/>
    </row>
    <row r="126" spans="9:9">
      <c r="I126" s="53"/>
    </row>
    <row r="127" spans="9:9">
      <c r="I127" s="53"/>
    </row>
    <row r="128" spans="9:9">
      <c r="I128" s="53"/>
    </row>
    <row r="129" spans="9:9">
      <c r="I129" s="53"/>
    </row>
    <row r="130" spans="9:9">
      <c r="I130" s="53"/>
    </row>
    <row r="131" spans="9:9">
      <c r="I131" s="53"/>
    </row>
    <row r="132" spans="9:9">
      <c r="I132" s="53"/>
    </row>
    <row r="133" spans="9:9">
      <c r="I133" s="53"/>
    </row>
    <row r="134" spans="9:9">
      <c r="I134" s="53"/>
    </row>
    <row r="135" spans="9:9">
      <c r="I135" s="53"/>
    </row>
    <row r="136" spans="9:9">
      <c r="I136" s="53"/>
    </row>
    <row r="137" spans="9:9">
      <c r="I137" s="53"/>
    </row>
    <row r="138" spans="9:9">
      <c r="I138" s="53"/>
    </row>
    <row r="139" spans="9:9">
      <c r="I139" s="53"/>
    </row>
    <row r="140" spans="9:9">
      <c r="I140" s="53"/>
    </row>
    <row r="141" spans="9:9">
      <c r="I141" s="53"/>
    </row>
    <row r="142" spans="9:9">
      <c r="I142" s="53"/>
    </row>
    <row r="143" spans="9:9">
      <c r="I143" s="53"/>
    </row>
    <row r="144" spans="9:9">
      <c r="I144" s="53"/>
    </row>
    <row r="145" spans="9:9">
      <c r="I145" s="53"/>
    </row>
    <row r="146" spans="9:9">
      <c r="I146" s="53"/>
    </row>
    <row r="147" spans="9:9">
      <c r="I147" s="53"/>
    </row>
    <row r="148" spans="9:9">
      <c r="I148" s="53"/>
    </row>
    <row r="149" spans="9:9">
      <c r="I149" s="53"/>
    </row>
    <row r="150" spans="9:9">
      <c r="I150" s="53"/>
    </row>
    <row r="151" spans="9:9">
      <c r="I151" s="53"/>
    </row>
    <row r="152" spans="9:9">
      <c r="I152" s="53"/>
    </row>
    <row r="153" spans="9:9">
      <c r="I153" s="53"/>
    </row>
    <row r="154" spans="9:9">
      <c r="I154" s="53"/>
    </row>
    <row r="155" spans="9:9">
      <c r="I155" s="53"/>
    </row>
    <row r="156" spans="9:9">
      <c r="I156" s="53"/>
    </row>
    <row r="157" spans="9:9">
      <c r="I157" s="53"/>
    </row>
    <row r="158" spans="9:9">
      <c r="I158" s="53"/>
    </row>
    <row r="159" spans="9:9">
      <c r="I159" s="53"/>
    </row>
    <row r="160" spans="9:9">
      <c r="I160" s="53"/>
    </row>
    <row r="161" spans="9:9">
      <c r="I161" s="53"/>
    </row>
    <row r="162" spans="9:9">
      <c r="I162" s="53"/>
    </row>
    <row r="163" spans="9:9">
      <c r="I163" s="53"/>
    </row>
    <row r="164" spans="9:9">
      <c r="I164" s="53"/>
    </row>
    <row r="165" spans="9:9">
      <c r="I165" s="53"/>
    </row>
    <row r="166" spans="9:9">
      <c r="I166" s="53"/>
    </row>
    <row r="167" spans="9:9">
      <c r="I167" s="53"/>
    </row>
    <row r="168" spans="9:9">
      <c r="I168" s="53"/>
    </row>
    <row r="169" spans="9:9">
      <c r="I169" s="53"/>
    </row>
    <row r="170" spans="9:9">
      <c r="I170" s="53"/>
    </row>
    <row r="171" spans="9:9">
      <c r="I171" s="53"/>
    </row>
    <row r="172" spans="9:9">
      <c r="I172" s="53"/>
    </row>
    <row r="173" spans="9:9">
      <c r="I173" s="53"/>
    </row>
    <row r="174" spans="9:9">
      <c r="I174" s="53"/>
    </row>
    <row r="175" spans="9:9">
      <c r="I175" s="53"/>
    </row>
    <row r="176" spans="9:9">
      <c r="I176" s="53"/>
    </row>
    <row r="177" spans="9:9">
      <c r="I177" s="53"/>
    </row>
    <row r="178" spans="9:9">
      <c r="I178" s="53"/>
    </row>
  </sheetData>
  <mergeCells count="2">
    <mergeCell ref="B7:G7"/>
    <mergeCell ref="B1:I1"/>
  </mergeCells>
  <printOptions horizontalCentered="1"/>
  <pageMargins left="0.7" right="0.7" top="0.75" bottom="0.75" header="0.3" footer="0.3"/>
  <pageSetup scale="58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CDC58-725C-4657-AF14-E2864DB77881}">
  <sheetPr>
    <tabColor rgb="FFFFFF00"/>
    <pageSetUpPr fitToPage="1"/>
  </sheetPr>
  <dimension ref="A1:J514"/>
  <sheetViews>
    <sheetView view="pageBreakPreview" zoomScale="80" zoomScaleNormal="85" zoomScaleSheetLayoutView="80" workbookViewId="0">
      <selection activeCell="H16" sqref="H16"/>
    </sheetView>
  </sheetViews>
  <sheetFormatPr defaultColWidth="9" defaultRowHeight="15"/>
  <cols>
    <col min="1" max="1" width="4.1328125" style="128" bestFit="1" customWidth="1"/>
    <col min="2" max="2" width="24.59765625" style="128" customWidth="1"/>
    <col min="3" max="3" width="17.265625" style="128" customWidth="1"/>
    <col min="4" max="4" width="22.73046875" style="128" customWidth="1"/>
    <col min="5" max="5" width="27.59765625" style="128" customWidth="1"/>
    <col min="6" max="6" width="11.796875" style="128" customWidth="1"/>
    <col min="7" max="7" width="13.3984375" style="128" customWidth="1"/>
    <col min="8" max="8" width="19" style="130" bestFit="1" customWidth="1"/>
    <col min="9" max="9" width="28.796875" style="222" customWidth="1"/>
    <col min="10" max="10" width="22.1328125" style="129" bestFit="1" customWidth="1"/>
    <col min="11" max="16384" width="9" style="128"/>
  </cols>
  <sheetData>
    <row r="1" spans="1:10">
      <c r="B1" s="291" t="s">
        <v>40</v>
      </c>
      <c r="C1" s="291"/>
      <c r="D1" s="291"/>
      <c r="E1" s="291"/>
      <c r="F1" s="291"/>
      <c r="G1" s="291"/>
      <c r="H1" s="291"/>
      <c r="I1" s="291"/>
    </row>
    <row r="2" spans="1:10">
      <c r="I2" s="131"/>
    </row>
    <row r="3" spans="1:10" ht="30">
      <c r="A3" s="185" t="s">
        <v>30</v>
      </c>
      <c r="B3" s="185" t="s">
        <v>0</v>
      </c>
      <c r="C3" s="185" t="s">
        <v>1</v>
      </c>
      <c r="D3" s="186" t="s">
        <v>44</v>
      </c>
      <c r="E3" s="186" t="s">
        <v>2</v>
      </c>
      <c r="F3" s="186" t="s">
        <v>3</v>
      </c>
      <c r="G3" s="186" t="s">
        <v>4</v>
      </c>
      <c r="H3" s="186" t="s">
        <v>5</v>
      </c>
      <c r="I3" s="187" t="s">
        <v>45</v>
      </c>
      <c r="J3" s="188" t="s">
        <v>81</v>
      </c>
    </row>
    <row r="4" spans="1:10" s="23" customFormat="1" ht="75">
      <c r="A4" s="30">
        <v>1</v>
      </c>
      <c r="B4" s="115" t="s">
        <v>131</v>
      </c>
      <c r="C4" s="302" t="s">
        <v>274</v>
      </c>
      <c r="D4" s="32" t="s">
        <v>275</v>
      </c>
      <c r="E4" s="32" t="s">
        <v>276</v>
      </c>
      <c r="F4" s="33"/>
      <c r="G4" s="33"/>
      <c r="H4" s="243">
        <v>50000000</v>
      </c>
      <c r="I4" s="301" t="s">
        <v>277</v>
      </c>
      <c r="J4" s="115"/>
    </row>
    <row r="5" spans="1:10" s="132" customFormat="1">
      <c r="A5" s="136"/>
      <c r="B5" s="284" t="s">
        <v>76</v>
      </c>
      <c r="C5" s="285"/>
      <c r="D5" s="285"/>
      <c r="E5" s="285"/>
      <c r="F5" s="285"/>
      <c r="G5" s="286"/>
      <c r="H5" s="137">
        <f>SUM(H4:H4)</f>
        <v>50000000</v>
      </c>
      <c r="I5" s="138"/>
      <c r="J5" s="139"/>
    </row>
    <row r="6" spans="1:10">
      <c r="I6" s="131"/>
    </row>
    <row r="7" spans="1:10">
      <c r="A7" s="245"/>
      <c r="I7" s="131"/>
    </row>
    <row r="8" spans="1:10">
      <c r="I8" s="131"/>
    </row>
    <row r="9" spans="1:10">
      <c r="I9" s="131"/>
    </row>
    <row r="10" spans="1:10">
      <c r="I10" s="131"/>
    </row>
    <row r="11" spans="1:10">
      <c r="I11" s="131"/>
    </row>
    <row r="12" spans="1:10">
      <c r="I12" s="131"/>
    </row>
    <row r="13" spans="1:10">
      <c r="I13" s="131"/>
    </row>
    <row r="14" spans="1:10">
      <c r="I14" s="131"/>
    </row>
    <row r="15" spans="1:10">
      <c r="I15" s="131"/>
    </row>
    <row r="16" spans="1:10">
      <c r="I16" s="131"/>
    </row>
    <row r="17" spans="9:9">
      <c r="I17" s="131"/>
    </row>
    <row r="18" spans="9:9">
      <c r="I18" s="131"/>
    </row>
    <row r="19" spans="9:9">
      <c r="I19" s="131"/>
    </row>
    <row r="20" spans="9:9">
      <c r="I20" s="131"/>
    </row>
    <row r="21" spans="9:9">
      <c r="I21" s="131"/>
    </row>
    <row r="22" spans="9:9">
      <c r="I22" s="131"/>
    </row>
    <row r="23" spans="9:9">
      <c r="I23" s="131"/>
    </row>
    <row r="24" spans="9:9">
      <c r="I24" s="131"/>
    </row>
    <row r="25" spans="9:9">
      <c r="I25" s="131"/>
    </row>
    <row r="26" spans="9:9">
      <c r="I26" s="131"/>
    </row>
    <row r="27" spans="9:9">
      <c r="I27" s="131"/>
    </row>
    <row r="28" spans="9:9">
      <c r="I28" s="131"/>
    </row>
    <row r="29" spans="9:9">
      <c r="I29" s="131"/>
    </row>
    <row r="30" spans="9:9">
      <c r="I30" s="131"/>
    </row>
    <row r="31" spans="9:9">
      <c r="I31" s="131"/>
    </row>
    <row r="32" spans="9:9">
      <c r="I32" s="131"/>
    </row>
    <row r="33" spans="9:9">
      <c r="I33" s="131"/>
    </row>
    <row r="34" spans="9:9">
      <c r="I34" s="131"/>
    </row>
    <row r="35" spans="9:9">
      <c r="I35" s="131"/>
    </row>
    <row r="36" spans="9:9">
      <c r="I36" s="131"/>
    </row>
    <row r="37" spans="9:9">
      <c r="I37" s="131"/>
    </row>
    <row r="38" spans="9:9">
      <c r="I38" s="131"/>
    </row>
    <row r="39" spans="9:9">
      <c r="I39" s="131"/>
    </row>
    <row r="40" spans="9:9">
      <c r="I40" s="131"/>
    </row>
    <row r="41" spans="9:9">
      <c r="I41" s="131"/>
    </row>
    <row r="42" spans="9:9">
      <c r="I42" s="131"/>
    </row>
    <row r="43" spans="9:9">
      <c r="I43" s="131"/>
    </row>
    <row r="44" spans="9:9">
      <c r="I44" s="131"/>
    </row>
    <row r="45" spans="9:9">
      <c r="I45" s="131"/>
    </row>
    <row r="46" spans="9:9">
      <c r="I46" s="131"/>
    </row>
    <row r="47" spans="9:9">
      <c r="I47" s="131"/>
    </row>
    <row r="48" spans="9:9">
      <c r="I48" s="131"/>
    </row>
    <row r="49" spans="9:9">
      <c r="I49" s="131"/>
    </row>
    <row r="50" spans="9:9">
      <c r="I50" s="131"/>
    </row>
    <row r="51" spans="9:9">
      <c r="I51" s="131"/>
    </row>
    <row r="52" spans="9:9">
      <c r="I52" s="131"/>
    </row>
    <row r="53" spans="9:9">
      <c r="I53" s="131"/>
    </row>
    <row r="54" spans="9:9">
      <c r="I54" s="131"/>
    </row>
    <row r="55" spans="9:9">
      <c r="I55" s="131"/>
    </row>
    <row r="56" spans="9:9">
      <c r="I56" s="131"/>
    </row>
    <row r="57" spans="9:9">
      <c r="I57" s="131"/>
    </row>
    <row r="58" spans="9:9">
      <c r="I58" s="131"/>
    </row>
    <row r="59" spans="9:9">
      <c r="I59" s="131"/>
    </row>
    <row r="60" spans="9:9">
      <c r="I60" s="131"/>
    </row>
    <row r="61" spans="9:9">
      <c r="I61" s="131"/>
    </row>
    <row r="62" spans="9:9">
      <c r="I62" s="131"/>
    </row>
    <row r="63" spans="9:9">
      <c r="I63" s="131"/>
    </row>
    <row r="64" spans="9:9">
      <c r="I64" s="131"/>
    </row>
    <row r="65" spans="9:9">
      <c r="I65" s="131"/>
    </row>
    <row r="66" spans="9:9">
      <c r="I66" s="131"/>
    </row>
    <row r="67" spans="9:9">
      <c r="I67" s="131"/>
    </row>
    <row r="68" spans="9:9">
      <c r="I68" s="131"/>
    </row>
    <row r="69" spans="9:9">
      <c r="I69" s="131"/>
    </row>
    <row r="70" spans="9:9">
      <c r="I70" s="131"/>
    </row>
    <row r="71" spans="9:9">
      <c r="I71" s="131"/>
    </row>
    <row r="72" spans="9:9">
      <c r="I72" s="131"/>
    </row>
    <row r="73" spans="9:9">
      <c r="I73" s="131"/>
    </row>
    <row r="74" spans="9:9">
      <c r="I74" s="131"/>
    </row>
    <row r="75" spans="9:9">
      <c r="I75" s="131"/>
    </row>
    <row r="76" spans="9:9">
      <c r="I76" s="131"/>
    </row>
    <row r="77" spans="9:9">
      <c r="I77" s="131"/>
    </row>
    <row r="78" spans="9:9">
      <c r="I78" s="131"/>
    </row>
    <row r="79" spans="9:9">
      <c r="I79" s="131"/>
    </row>
    <row r="80" spans="9:9">
      <c r="I80" s="131"/>
    </row>
    <row r="81" spans="9:9">
      <c r="I81" s="131"/>
    </row>
    <row r="82" spans="9:9">
      <c r="I82" s="131"/>
    </row>
    <row r="83" spans="9:9">
      <c r="I83" s="131"/>
    </row>
    <row r="84" spans="9:9">
      <c r="I84" s="131"/>
    </row>
    <row r="85" spans="9:9">
      <c r="I85" s="131"/>
    </row>
    <row r="86" spans="9:9">
      <c r="I86" s="131"/>
    </row>
    <row r="87" spans="9:9">
      <c r="I87" s="131"/>
    </row>
    <row r="88" spans="9:9">
      <c r="I88" s="131"/>
    </row>
    <row r="89" spans="9:9">
      <c r="I89" s="131"/>
    </row>
    <row r="90" spans="9:9">
      <c r="I90" s="131"/>
    </row>
    <row r="91" spans="9:9">
      <c r="I91" s="131"/>
    </row>
    <row r="92" spans="9:9">
      <c r="I92" s="131"/>
    </row>
    <row r="93" spans="9:9">
      <c r="I93" s="131"/>
    </row>
    <row r="94" spans="9:9">
      <c r="I94" s="131"/>
    </row>
    <row r="95" spans="9:9">
      <c r="I95" s="131"/>
    </row>
    <row r="96" spans="9:9">
      <c r="I96" s="131"/>
    </row>
    <row r="97" spans="9:9">
      <c r="I97" s="131"/>
    </row>
    <row r="98" spans="9:9">
      <c r="I98" s="131"/>
    </row>
    <row r="99" spans="9:9">
      <c r="I99" s="131"/>
    </row>
    <row r="100" spans="9:9">
      <c r="I100" s="131"/>
    </row>
    <row r="101" spans="9:9">
      <c r="I101" s="131"/>
    </row>
    <row r="102" spans="9:9">
      <c r="I102" s="131"/>
    </row>
    <row r="103" spans="9:9">
      <c r="I103" s="131"/>
    </row>
    <row r="104" spans="9:9">
      <c r="I104" s="131"/>
    </row>
    <row r="105" spans="9:9">
      <c r="I105" s="131"/>
    </row>
    <row r="106" spans="9:9">
      <c r="I106" s="131"/>
    </row>
    <row r="107" spans="9:9">
      <c r="I107" s="131"/>
    </row>
    <row r="108" spans="9:9">
      <c r="I108" s="131"/>
    </row>
    <row r="109" spans="9:9">
      <c r="I109" s="131"/>
    </row>
    <row r="110" spans="9:9">
      <c r="I110" s="131"/>
    </row>
    <row r="111" spans="9:9">
      <c r="I111" s="131"/>
    </row>
    <row r="112" spans="9:9">
      <c r="I112" s="131"/>
    </row>
    <row r="113" spans="9:9">
      <c r="I113" s="131"/>
    </row>
    <row r="114" spans="9:9">
      <c r="I114" s="131"/>
    </row>
    <row r="115" spans="9:9">
      <c r="I115" s="131"/>
    </row>
    <row r="116" spans="9:9">
      <c r="I116" s="131"/>
    </row>
    <row r="117" spans="9:9">
      <c r="I117" s="131"/>
    </row>
    <row r="118" spans="9:9">
      <c r="I118" s="131"/>
    </row>
    <row r="119" spans="9:9">
      <c r="I119" s="131"/>
    </row>
    <row r="120" spans="9:9">
      <c r="I120" s="131"/>
    </row>
    <row r="121" spans="9:9">
      <c r="I121" s="131"/>
    </row>
    <row r="122" spans="9:9">
      <c r="I122" s="131"/>
    </row>
    <row r="123" spans="9:9">
      <c r="I123" s="131"/>
    </row>
    <row r="124" spans="9:9">
      <c r="I124" s="131"/>
    </row>
    <row r="125" spans="9:9">
      <c r="I125" s="131"/>
    </row>
    <row r="126" spans="9:9">
      <c r="I126" s="131"/>
    </row>
    <row r="127" spans="9:9">
      <c r="I127" s="131"/>
    </row>
    <row r="128" spans="9:9">
      <c r="I128" s="131"/>
    </row>
    <row r="129" spans="9:9">
      <c r="I129" s="131"/>
    </row>
    <row r="130" spans="9:9">
      <c r="I130" s="131"/>
    </row>
    <row r="131" spans="9:9">
      <c r="I131" s="131"/>
    </row>
    <row r="132" spans="9:9">
      <c r="I132" s="131"/>
    </row>
    <row r="133" spans="9:9">
      <c r="I133" s="131"/>
    </row>
    <row r="134" spans="9:9">
      <c r="I134" s="131"/>
    </row>
    <row r="135" spans="9:9">
      <c r="I135" s="131"/>
    </row>
    <row r="136" spans="9:9">
      <c r="I136" s="131"/>
    </row>
    <row r="137" spans="9:9">
      <c r="I137" s="131"/>
    </row>
    <row r="138" spans="9:9">
      <c r="I138" s="131"/>
    </row>
    <row r="139" spans="9:9">
      <c r="I139" s="131"/>
    </row>
    <row r="140" spans="9:9">
      <c r="I140" s="131"/>
    </row>
    <row r="141" spans="9:9">
      <c r="I141" s="131"/>
    </row>
    <row r="142" spans="9:9">
      <c r="I142" s="131"/>
    </row>
    <row r="143" spans="9:9">
      <c r="I143" s="131"/>
    </row>
    <row r="144" spans="9:9">
      <c r="I144" s="131"/>
    </row>
    <row r="145" spans="9:9">
      <c r="I145" s="131"/>
    </row>
    <row r="146" spans="9:9">
      <c r="I146" s="131"/>
    </row>
    <row r="147" spans="9:9">
      <c r="I147" s="131"/>
    </row>
    <row r="148" spans="9:9">
      <c r="I148" s="131"/>
    </row>
    <row r="149" spans="9:9">
      <c r="I149" s="131"/>
    </row>
    <row r="150" spans="9:9">
      <c r="I150" s="131"/>
    </row>
    <row r="151" spans="9:9">
      <c r="I151" s="131"/>
    </row>
    <row r="152" spans="9:9">
      <c r="I152" s="131"/>
    </row>
    <row r="153" spans="9:9">
      <c r="I153" s="131"/>
    </row>
    <row r="154" spans="9:9">
      <c r="I154" s="131"/>
    </row>
    <row r="155" spans="9:9">
      <c r="I155" s="131"/>
    </row>
    <row r="156" spans="9:9">
      <c r="I156" s="131"/>
    </row>
    <row r="157" spans="9:9">
      <c r="I157" s="131"/>
    </row>
    <row r="158" spans="9:9">
      <c r="I158" s="131"/>
    </row>
    <row r="159" spans="9:9">
      <c r="I159" s="131"/>
    </row>
    <row r="160" spans="9:9">
      <c r="I160" s="131"/>
    </row>
    <row r="161" spans="9:9">
      <c r="I161" s="131"/>
    </row>
    <row r="162" spans="9:9">
      <c r="I162" s="131"/>
    </row>
    <row r="163" spans="9:9">
      <c r="I163" s="131"/>
    </row>
    <row r="164" spans="9:9">
      <c r="I164" s="131"/>
    </row>
    <row r="165" spans="9:9">
      <c r="I165" s="131"/>
    </row>
    <row r="166" spans="9:9">
      <c r="I166" s="131"/>
    </row>
    <row r="167" spans="9:9">
      <c r="I167" s="131"/>
    </row>
    <row r="168" spans="9:9">
      <c r="I168" s="131"/>
    </row>
    <row r="169" spans="9:9">
      <c r="I169" s="131"/>
    </row>
    <row r="170" spans="9:9">
      <c r="I170" s="131"/>
    </row>
    <row r="171" spans="9:9">
      <c r="I171" s="131"/>
    </row>
    <row r="172" spans="9:9">
      <c r="I172" s="131"/>
    </row>
    <row r="173" spans="9:9">
      <c r="I173" s="131"/>
    </row>
    <row r="174" spans="9:9">
      <c r="I174" s="131"/>
    </row>
    <row r="175" spans="9:9">
      <c r="I175" s="131"/>
    </row>
    <row r="176" spans="9:9">
      <c r="I176" s="131"/>
    </row>
    <row r="177" spans="9:9">
      <c r="I177" s="131"/>
    </row>
    <row r="178" spans="9:9">
      <c r="I178" s="131"/>
    </row>
    <row r="179" spans="9:9">
      <c r="I179" s="131"/>
    </row>
    <row r="180" spans="9:9">
      <c r="I180" s="131"/>
    </row>
    <row r="181" spans="9:9">
      <c r="I181" s="131"/>
    </row>
    <row r="182" spans="9:9">
      <c r="I182" s="131"/>
    </row>
    <row r="183" spans="9:9">
      <c r="I183" s="131"/>
    </row>
    <row r="184" spans="9:9">
      <c r="I184" s="131"/>
    </row>
    <row r="185" spans="9:9">
      <c r="I185" s="131"/>
    </row>
    <row r="186" spans="9:9">
      <c r="I186" s="131"/>
    </row>
    <row r="187" spans="9:9">
      <c r="I187" s="131"/>
    </row>
    <row r="188" spans="9:9">
      <c r="I188" s="131"/>
    </row>
    <row r="189" spans="9:9">
      <c r="I189" s="131"/>
    </row>
    <row r="190" spans="9:9">
      <c r="I190" s="131"/>
    </row>
    <row r="191" spans="9:9">
      <c r="I191" s="131"/>
    </row>
    <row r="192" spans="9:9">
      <c r="I192" s="131"/>
    </row>
    <row r="193" spans="9:9">
      <c r="I193" s="131"/>
    </row>
    <row r="194" spans="9:9">
      <c r="I194" s="131"/>
    </row>
    <row r="195" spans="9:9">
      <c r="I195" s="131"/>
    </row>
    <row r="196" spans="9:9">
      <c r="I196" s="131"/>
    </row>
    <row r="197" spans="9:9">
      <c r="I197" s="131"/>
    </row>
    <row r="198" spans="9:9">
      <c r="I198" s="131"/>
    </row>
    <row r="199" spans="9:9">
      <c r="I199" s="131"/>
    </row>
    <row r="200" spans="9:9">
      <c r="I200" s="131"/>
    </row>
    <row r="201" spans="9:9">
      <c r="I201" s="131"/>
    </row>
    <row r="202" spans="9:9">
      <c r="I202" s="131"/>
    </row>
    <row r="203" spans="9:9">
      <c r="I203" s="131"/>
    </row>
    <row r="204" spans="9:9">
      <c r="I204" s="131"/>
    </row>
    <row r="205" spans="9:9">
      <c r="I205" s="131"/>
    </row>
    <row r="206" spans="9:9">
      <c r="I206" s="131"/>
    </row>
    <row r="207" spans="9:9">
      <c r="I207" s="131"/>
    </row>
    <row r="208" spans="9:9">
      <c r="I208" s="131"/>
    </row>
    <row r="209" spans="9:9">
      <c r="I209" s="131"/>
    </row>
    <row r="210" spans="9:9">
      <c r="I210" s="131"/>
    </row>
    <row r="211" spans="9:9">
      <c r="I211" s="131"/>
    </row>
    <row r="212" spans="9:9">
      <c r="I212" s="131"/>
    </row>
    <row r="213" spans="9:9">
      <c r="I213" s="131"/>
    </row>
    <row r="214" spans="9:9">
      <c r="I214" s="131"/>
    </row>
    <row r="215" spans="9:9">
      <c r="I215" s="131"/>
    </row>
    <row r="216" spans="9:9">
      <c r="I216" s="131"/>
    </row>
    <row r="217" spans="9:9">
      <c r="I217" s="131"/>
    </row>
    <row r="218" spans="9:9">
      <c r="I218" s="131"/>
    </row>
    <row r="219" spans="9:9">
      <c r="I219" s="131"/>
    </row>
    <row r="220" spans="9:9">
      <c r="I220" s="131"/>
    </row>
    <row r="221" spans="9:9">
      <c r="I221" s="131"/>
    </row>
    <row r="222" spans="9:9">
      <c r="I222" s="131"/>
    </row>
    <row r="223" spans="9:9">
      <c r="I223" s="131"/>
    </row>
    <row r="224" spans="9:9">
      <c r="I224" s="131"/>
    </row>
    <row r="225" spans="9:9">
      <c r="I225" s="131"/>
    </row>
    <row r="226" spans="9:9">
      <c r="I226" s="131"/>
    </row>
    <row r="227" spans="9:9">
      <c r="I227" s="131"/>
    </row>
    <row r="228" spans="9:9">
      <c r="I228" s="131"/>
    </row>
    <row r="229" spans="9:9">
      <c r="I229" s="131"/>
    </row>
    <row r="230" spans="9:9">
      <c r="I230" s="131"/>
    </row>
    <row r="231" spans="9:9">
      <c r="I231" s="131"/>
    </row>
    <row r="232" spans="9:9">
      <c r="I232" s="131"/>
    </row>
    <row r="233" spans="9:9">
      <c r="I233" s="131"/>
    </row>
    <row r="234" spans="9:9">
      <c r="I234" s="131"/>
    </row>
    <row r="235" spans="9:9">
      <c r="I235" s="131"/>
    </row>
    <row r="236" spans="9:9">
      <c r="I236" s="131"/>
    </row>
    <row r="237" spans="9:9">
      <c r="I237" s="131"/>
    </row>
    <row r="238" spans="9:9">
      <c r="I238" s="131"/>
    </row>
    <row r="239" spans="9:9">
      <c r="I239" s="131"/>
    </row>
    <row r="240" spans="9:9">
      <c r="I240" s="131"/>
    </row>
    <row r="241" spans="9:9">
      <c r="I241" s="131"/>
    </row>
    <row r="242" spans="9:9">
      <c r="I242" s="131"/>
    </row>
    <row r="243" spans="9:9">
      <c r="I243" s="131"/>
    </row>
    <row r="244" spans="9:9">
      <c r="I244" s="131"/>
    </row>
    <row r="245" spans="9:9">
      <c r="I245" s="131"/>
    </row>
    <row r="246" spans="9:9">
      <c r="I246" s="131"/>
    </row>
    <row r="247" spans="9:9">
      <c r="I247" s="131"/>
    </row>
    <row r="248" spans="9:9">
      <c r="I248" s="131"/>
    </row>
    <row r="249" spans="9:9">
      <c r="I249" s="131"/>
    </row>
    <row r="250" spans="9:9">
      <c r="I250" s="131"/>
    </row>
    <row r="251" spans="9:9">
      <c r="I251" s="131"/>
    </row>
    <row r="252" spans="9:9">
      <c r="I252" s="131"/>
    </row>
    <row r="253" spans="9:9">
      <c r="I253" s="131"/>
    </row>
    <row r="254" spans="9:9">
      <c r="I254" s="131"/>
    </row>
    <row r="255" spans="9:9">
      <c r="I255" s="131"/>
    </row>
    <row r="256" spans="9:9">
      <c r="I256" s="131"/>
    </row>
    <row r="257" spans="9:9">
      <c r="I257" s="131"/>
    </row>
    <row r="258" spans="9:9">
      <c r="I258" s="131"/>
    </row>
    <row r="259" spans="9:9">
      <c r="I259" s="131"/>
    </row>
    <row r="260" spans="9:9">
      <c r="I260" s="131"/>
    </row>
    <row r="261" spans="9:9">
      <c r="I261" s="131"/>
    </row>
    <row r="262" spans="9:9">
      <c r="I262" s="131"/>
    </row>
    <row r="263" spans="9:9">
      <c r="I263" s="131"/>
    </row>
    <row r="264" spans="9:9">
      <c r="I264" s="131"/>
    </row>
    <row r="265" spans="9:9">
      <c r="I265" s="131"/>
    </row>
    <row r="266" spans="9:9">
      <c r="I266" s="131"/>
    </row>
    <row r="267" spans="9:9">
      <c r="I267" s="131"/>
    </row>
    <row r="268" spans="9:9">
      <c r="I268" s="131"/>
    </row>
    <row r="269" spans="9:9">
      <c r="I269" s="131"/>
    </row>
    <row r="270" spans="9:9">
      <c r="I270" s="131"/>
    </row>
    <row r="271" spans="9:9">
      <c r="I271" s="131"/>
    </row>
    <row r="272" spans="9:9">
      <c r="I272" s="131"/>
    </row>
    <row r="273" spans="9:9">
      <c r="I273" s="131"/>
    </row>
    <row r="274" spans="9:9">
      <c r="I274" s="131"/>
    </row>
    <row r="275" spans="9:9">
      <c r="I275" s="131"/>
    </row>
    <row r="276" spans="9:9">
      <c r="I276" s="131"/>
    </row>
    <row r="277" spans="9:9">
      <c r="I277" s="131"/>
    </row>
    <row r="278" spans="9:9">
      <c r="I278" s="131"/>
    </row>
    <row r="279" spans="9:9">
      <c r="I279" s="131"/>
    </row>
    <row r="280" spans="9:9">
      <c r="I280" s="131"/>
    </row>
    <row r="281" spans="9:9">
      <c r="I281" s="131"/>
    </row>
    <row r="282" spans="9:9">
      <c r="I282" s="131"/>
    </row>
    <row r="283" spans="9:9">
      <c r="I283" s="131"/>
    </row>
    <row r="284" spans="9:9">
      <c r="I284" s="131"/>
    </row>
    <row r="285" spans="9:9">
      <c r="I285" s="131"/>
    </row>
    <row r="286" spans="9:9">
      <c r="I286" s="131"/>
    </row>
    <row r="287" spans="9:9">
      <c r="I287" s="131"/>
    </row>
    <row r="288" spans="9:9">
      <c r="I288" s="131"/>
    </row>
    <row r="289" spans="9:9">
      <c r="I289" s="131"/>
    </row>
    <row r="290" spans="9:9">
      <c r="I290" s="131"/>
    </row>
    <row r="291" spans="9:9">
      <c r="I291" s="131"/>
    </row>
    <row r="292" spans="9:9">
      <c r="I292" s="131"/>
    </row>
    <row r="293" spans="9:9">
      <c r="I293" s="131"/>
    </row>
    <row r="294" spans="9:9">
      <c r="I294" s="131"/>
    </row>
    <row r="295" spans="9:9">
      <c r="I295" s="131"/>
    </row>
    <row r="296" spans="9:9">
      <c r="I296" s="131"/>
    </row>
    <row r="297" spans="9:9">
      <c r="I297" s="131"/>
    </row>
    <row r="298" spans="9:9">
      <c r="I298" s="131"/>
    </row>
    <row r="299" spans="9:9">
      <c r="I299" s="131"/>
    </row>
    <row r="300" spans="9:9">
      <c r="I300" s="131"/>
    </row>
    <row r="301" spans="9:9">
      <c r="I301" s="131"/>
    </row>
    <row r="302" spans="9:9">
      <c r="I302" s="131"/>
    </row>
    <row r="303" spans="9:9">
      <c r="I303" s="131"/>
    </row>
    <row r="304" spans="9:9">
      <c r="I304" s="131"/>
    </row>
    <row r="305" spans="9:9">
      <c r="I305" s="131"/>
    </row>
    <row r="306" spans="9:9">
      <c r="I306" s="131"/>
    </row>
    <row r="307" spans="9:9">
      <c r="I307" s="131"/>
    </row>
    <row r="308" spans="9:9">
      <c r="I308" s="131"/>
    </row>
    <row r="309" spans="9:9">
      <c r="I309" s="131"/>
    </row>
    <row r="310" spans="9:9">
      <c r="I310" s="131"/>
    </row>
    <row r="311" spans="9:9">
      <c r="I311" s="131"/>
    </row>
    <row r="312" spans="9:9">
      <c r="I312" s="131"/>
    </row>
    <row r="313" spans="9:9">
      <c r="I313" s="131"/>
    </row>
    <row r="314" spans="9:9">
      <c r="I314" s="131"/>
    </row>
    <row r="315" spans="9:9">
      <c r="I315" s="131"/>
    </row>
    <row r="316" spans="9:9">
      <c r="I316" s="131"/>
    </row>
    <row r="317" spans="9:9">
      <c r="I317" s="131"/>
    </row>
    <row r="318" spans="9:9">
      <c r="I318" s="131"/>
    </row>
    <row r="319" spans="9:9">
      <c r="I319" s="131"/>
    </row>
    <row r="320" spans="9:9">
      <c r="I320" s="131"/>
    </row>
    <row r="321" spans="9:9">
      <c r="I321" s="131"/>
    </row>
    <row r="322" spans="9:9">
      <c r="I322" s="131"/>
    </row>
    <row r="323" spans="9:9">
      <c r="I323" s="131"/>
    </row>
    <row r="324" spans="9:9">
      <c r="I324" s="131"/>
    </row>
    <row r="325" spans="9:9">
      <c r="I325" s="131"/>
    </row>
    <row r="326" spans="9:9">
      <c r="I326" s="131"/>
    </row>
    <row r="327" spans="9:9">
      <c r="I327" s="131"/>
    </row>
    <row r="328" spans="9:9">
      <c r="I328" s="131"/>
    </row>
    <row r="329" spans="9:9">
      <c r="I329" s="131"/>
    </row>
    <row r="330" spans="9:9">
      <c r="I330" s="131"/>
    </row>
    <row r="331" spans="9:9">
      <c r="I331" s="131"/>
    </row>
    <row r="332" spans="9:9">
      <c r="I332" s="131"/>
    </row>
    <row r="333" spans="9:9">
      <c r="I333" s="131"/>
    </row>
    <row r="334" spans="9:9">
      <c r="I334" s="131"/>
    </row>
    <row r="335" spans="9:9">
      <c r="I335" s="131"/>
    </row>
    <row r="336" spans="9:9">
      <c r="I336" s="131"/>
    </row>
    <row r="337" spans="9:9">
      <c r="I337" s="131"/>
    </row>
    <row r="338" spans="9:9">
      <c r="I338" s="131"/>
    </row>
    <row r="339" spans="9:9">
      <c r="I339" s="131"/>
    </row>
    <row r="340" spans="9:9">
      <c r="I340" s="131"/>
    </row>
    <row r="341" spans="9:9">
      <c r="I341" s="131"/>
    </row>
    <row r="342" spans="9:9">
      <c r="I342" s="131"/>
    </row>
    <row r="343" spans="9:9">
      <c r="I343" s="131"/>
    </row>
    <row r="344" spans="9:9">
      <c r="I344" s="131"/>
    </row>
    <row r="345" spans="9:9">
      <c r="I345" s="131"/>
    </row>
    <row r="346" spans="9:9">
      <c r="I346" s="131"/>
    </row>
    <row r="347" spans="9:9">
      <c r="I347" s="131"/>
    </row>
    <row r="348" spans="9:9">
      <c r="I348" s="131"/>
    </row>
    <row r="349" spans="9:9">
      <c r="I349" s="131"/>
    </row>
    <row r="350" spans="9:9">
      <c r="I350" s="131"/>
    </row>
    <row r="351" spans="9:9">
      <c r="I351" s="131"/>
    </row>
    <row r="352" spans="9:9">
      <c r="I352" s="131"/>
    </row>
    <row r="353" spans="9:9">
      <c r="I353" s="131"/>
    </row>
    <row r="354" spans="9:9">
      <c r="I354" s="131"/>
    </row>
    <row r="355" spans="9:9">
      <c r="I355" s="131"/>
    </row>
    <row r="356" spans="9:9">
      <c r="I356" s="131"/>
    </row>
    <row r="357" spans="9:9">
      <c r="I357" s="131"/>
    </row>
    <row r="358" spans="9:9">
      <c r="I358" s="131"/>
    </row>
    <row r="359" spans="9:9">
      <c r="I359" s="131"/>
    </row>
    <row r="360" spans="9:9">
      <c r="I360" s="131"/>
    </row>
    <row r="361" spans="9:9">
      <c r="I361" s="131"/>
    </row>
    <row r="362" spans="9:9">
      <c r="I362" s="131"/>
    </row>
    <row r="363" spans="9:9">
      <c r="I363" s="131"/>
    </row>
    <row r="364" spans="9:9">
      <c r="I364" s="131"/>
    </row>
    <row r="365" spans="9:9">
      <c r="I365" s="131"/>
    </row>
    <row r="366" spans="9:9">
      <c r="I366" s="131"/>
    </row>
    <row r="367" spans="9:9">
      <c r="I367" s="131"/>
    </row>
    <row r="368" spans="9:9">
      <c r="I368" s="131"/>
    </row>
    <row r="369" spans="9:9">
      <c r="I369" s="131"/>
    </row>
    <row r="370" spans="9:9">
      <c r="I370" s="131"/>
    </row>
    <row r="371" spans="9:9">
      <c r="I371" s="131"/>
    </row>
    <row r="372" spans="9:9">
      <c r="I372" s="131"/>
    </row>
    <row r="373" spans="9:9">
      <c r="I373" s="131"/>
    </row>
    <row r="374" spans="9:9">
      <c r="I374" s="131"/>
    </row>
    <row r="375" spans="9:9">
      <c r="I375" s="131"/>
    </row>
    <row r="376" spans="9:9">
      <c r="I376" s="131"/>
    </row>
    <row r="377" spans="9:9">
      <c r="I377" s="131"/>
    </row>
    <row r="378" spans="9:9">
      <c r="I378" s="131"/>
    </row>
    <row r="379" spans="9:9">
      <c r="I379" s="131"/>
    </row>
    <row r="380" spans="9:9">
      <c r="I380" s="131"/>
    </row>
    <row r="381" spans="9:9">
      <c r="I381" s="131"/>
    </row>
    <row r="382" spans="9:9">
      <c r="I382" s="131"/>
    </row>
    <row r="383" spans="9:9">
      <c r="I383" s="131"/>
    </row>
    <row r="384" spans="9:9">
      <c r="I384" s="131"/>
    </row>
    <row r="385" spans="9:9">
      <c r="I385" s="131"/>
    </row>
    <row r="386" spans="9:9">
      <c r="I386" s="131"/>
    </row>
    <row r="387" spans="9:9">
      <c r="I387" s="131"/>
    </row>
    <row r="388" spans="9:9">
      <c r="I388" s="131"/>
    </row>
    <row r="389" spans="9:9">
      <c r="I389" s="131"/>
    </row>
    <row r="390" spans="9:9">
      <c r="I390" s="131"/>
    </row>
    <row r="391" spans="9:9">
      <c r="I391" s="131"/>
    </row>
    <row r="392" spans="9:9">
      <c r="I392" s="131"/>
    </row>
    <row r="393" spans="9:9">
      <c r="I393" s="131"/>
    </row>
    <row r="394" spans="9:9">
      <c r="I394" s="131"/>
    </row>
    <row r="395" spans="9:9">
      <c r="I395" s="131"/>
    </row>
    <row r="396" spans="9:9">
      <c r="I396" s="131"/>
    </row>
    <row r="397" spans="9:9">
      <c r="I397" s="131"/>
    </row>
    <row r="398" spans="9:9">
      <c r="I398" s="131"/>
    </row>
    <row r="399" spans="9:9">
      <c r="I399" s="131"/>
    </row>
    <row r="400" spans="9:9">
      <c r="I400" s="131"/>
    </row>
    <row r="401" spans="9:9">
      <c r="I401" s="131"/>
    </row>
    <row r="402" spans="9:9">
      <c r="I402" s="131"/>
    </row>
    <row r="403" spans="9:9">
      <c r="I403" s="131"/>
    </row>
    <row r="404" spans="9:9">
      <c r="I404" s="131"/>
    </row>
    <row r="405" spans="9:9">
      <c r="I405" s="131"/>
    </row>
    <row r="406" spans="9:9">
      <c r="I406" s="131"/>
    </row>
    <row r="407" spans="9:9">
      <c r="I407" s="131"/>
    </row>
    <row r="408" spans="9:9">
      <c r="I408" s="131"/>
    </row>
    <row r="409" spans="9:9">
      <c r="I409" s="131"/>
    </row>
    <row r="410" spans="9:9">
      <c r="I410" s="131"/>
    </row>
    <row r="411" spans="9:9">
      <c r="I411" s="131"/>
    </row>
    <row r="412" spans="9:9">
      <c r="I412" s="131"/>
    </row>
    <row r="413" spans="9:9">
      <c r="I413" s="131"/>
    </row>
    <row r="414" spans="9:9">
      <c r="I414" s="131"/>
    </row>
    <row r="415" spans="9:9">
      <c r="I415" s="131"/>
    </row>
    <row r="416" spans="9:9">
      <c r="I416" s="131"/>
    </row>
    <row r="417" spans="9:9">
      <c r="I417" s="131"/>
    </row>
    <row r="418" spans="9:9">
      <c r="I418" s="131"/>
    </row>
    <row r="419" spans="9:9">
      <c r="I419" s="131"/>
    </row>
    <row r="420" spans="9:9">
      <c r="I420" s="131"/>
    </row>
    <row r="421" spans="9:9">
      <c r="I421" s="131"/>
    </row>
    <row r="422" spans="9:9">
      <c r="I422" s="131"/>
    </row>
    <row r="423" spans="9:9">
      <c r="I423" s="131"/>
    </row>
    <row r="424" spans="9:9">
      <c r="I424" s="131"/>
    </row>
    <row r="425" spans="9:9">
      <c r="I425" s="131"/>
    </row>
    <row r="426" spans="9:9">
      <c r="I426" s="131"/>
    </row>
    <row r="427" spans="9:9">
      <c r="I427" s="131"/>
    </row>
    <row r="428" spans="9:9">
      <c r="I428" s="131"/>
    </row>
    <row r="429" spans="9:9">
      <c r="I429" s="131"/>
    </row>
    <row r="430" spans="9:9">
      <c r="I430" s="131"/>
    </row>
    <row r="431" spans="9:9">
      <c r="I431" s="131"/>
    </row>
    <row r="432" spans="9:9">
      <c r="I432" s="131"/>
    </row>
    <row r="433" spans="9:9">
      <c r="I433" s="131"/>
    </row>
    <row r="434" spans="9:9">
      <c r="I434" s="131"/>
    </row>
    <row r="435" spans="9:9">
      <c r="I435" s="131"/>
    </row>
    <row r="436" spans="9:9">
      <c r="I436" s="131"/>
    </row>
    <row r="437" spans="9:9">
      <c r="I437" s="131"/>
    </row>
    <row r="438" spans="9:9">
      <c r="I438" s="131"/>
    </row>
    <row r="439" spans="9:9">
      <c r="I439" s="131"/>
    </row>
    <row r="440" spans="9:9">
      <c r="I440" s="131"/>
    </row>
    <row r="441" spans="9:9">
      <c r="I441" s="131"/>
    </row>
    <row r="442" spans="9:9">
      <c r="I442" s="131"/>
    </row>
    <row r="443" spans="9:9">
      <c r="I443" s="131"/>
    </row>
    <row r="444" spans="9:9">
      <c r="I444" s="131"/>
    </row>
    <row r="445" spans="9:9">
      <c r="I445" s="131"/>
    </row>
    <row r="446" spans="9:9">
      <c r="I446" s="131"/>
    </row>
    <row r="447" spans="9:9">
      <c r="I447" s="131"/>
    </row>
    <row r="448" spans="9:9">
      <c r="I448" s="131"/>
    </row>
    <row r="449" spans="9:9">
      <c r="I449" s="131"/>
    </row>
    <row r="450" spans="9:9">
      <c r="I450" s="131"/>
    </row>
    <row r="451" spans="9:9">
      <c r="I451" s="131"/>
    </row>
    <row r="452" spans="9:9">
      <c r="I452" s="131"/>
    </row>
    <row r="453" spans="9:9">
      <c r="I453" s="131"/>
    </row>
    <row r="454" spans="9:9">
      <c r="I454" s="131"/>
    </row>
    <row r="455" spans="9:9">
      <c r="I455" s="131"/>
    </row>
    <row r="456" spans="9:9">
      <c r="I456" s="131"/>
    </row>
    <row r="457" spans="9:9">
      <c r="I457" s="131"/>
    </row>
    <row r="458" spans="9:9">
      <c r="I458" s="131"/>
    </row>
    <row r="459" spans="9:9">
      <c r="I459" s="131"/>
    </row>
    <row r="460" spans="9:9">
      <c r="I460" s="131"/>
    </row>
    <row r="461" spans="9:9">
      <c r="I461" s="131"/>
    </row>
    <row r="462" spans="9:9">
      <c r="I462" s="131"/>
    </row>
    <row r="463" spans="9:9">
      <c r="I463" s="131"/>
    </row>
    <row r="464" spans="9:9">
      <c r="I464" s="131"/>
    </row>
    <row r="465" spans="9:9">
      <c r="I465" s="131"/>
    </row>
    <row r="466" spans="9:9">
      <c r="I466" s="131"/>
    </row>
    <row r="467" spans="9:9">
      <c r="I467" s="131"/>
    </row>
    <row r="468" spans="9:9">
      <c r="I468" s="131"/>
    </row>
    <row r="469" spans="9:9">
      <c r="I469" s="131"/>
    </row>
    <row r="470" spans="9:9">
      <c r="I470" s="131"/>
    </row>
    <row r="471" spans="9:9">
      <c r="I471" s="131"/>
    </row>
    <row r="472" spans="9:9">
      <c r="I472" s="131"/>
    </row>
    <row r="473" spans="9:9">
      <c r="I473" s="131"/>
    </row>
    <row r="474" spans="9:9">
      <c r="I474" s="131"/>
    </row>
    <row r="475" spans="9:9">
      <c r="I475" s="131"/>
    </row>
    <row r="476" spans="9:9">
      <c r="I476" s="131"/>
    </row>
    <row r="477" spans="9:9">
      <c r="I477" s="131"/>
    </row>
    <row r="478" spans="9:9">
      <c r="I478" s="131"/>
    </row>
    <row r="479" spans="9:9">
      <c r="I479" s="131"/>
    </row>
    <row r="480" spans="9:9">
      <c r="I480" s="131"/>
    </row>
    <row r="481" spans="9:9">
      <c r="I481" s="131"/>
    </row>
    <row r="482" spans="9:9">
      <c r="I482" s="131"/>
    </row>
    <row r="483" spans="9:9">
      <c r="I483" s="131"/>
    </row>
    <row r="484" spans="9:9">
      <c r="I484" s="131"/>
    </row>
    <row r="485" spans="9:9">
      <c r="I485" s="131"/>
    </row>
    <row r="486" spans="9:9">
      <c r="I486" s="131"/>
    </row>
    <row r="487" spans="9:9">
      <c r="I487" s="131"/>
    </row>
    <row r="488" spans="9:9">
      <c r="I488" s="131"/>
    </row>
    <row r="489" spans="9:9">
      <c r="I489" s="131"/>
    </row>
    <row r="490" spans="9:9">
      <c r="I490" s="131"/>
    </row>
    <row r="491" spans="9:9">
      <c r="I491" s="131"/>
    </row>
    <row r="492" spans="9:9">
      <c r="I492" s="131"/>
    </row>
    <row r="493" spans="9:9">
      <c r="I493" s="131"/>
    </row>
    <row r="494" spans="9:9">
      <c r="I494" s="131"/>
    </row>
    <row r="495" spans="9:9">
      <c r="I495" s="131"/>
    </row>
    <row r="496" spans="9:9">
      <c r="I496" s="131"/>
    </row>
    <row r="497" spans="9:9">
      <c r="I497" s="131"/>
    </row>
    <row r="498" spans="9:9">
      <c r="I498" s="131"/>
    </row>
    <row r="499" spans="9:9">
      <c r="I499" s="131"/>
    </row>
    <row r="500" spans="9:9">
      <c r="I500" s="131"/>
    </row>
    <row r="501" spans="9:9">
      <c r="I501" s="131"/>
    </row>
    <row r="502" spans="9:9">
      <c r="I502" s="131"/>
    </row>
    <row r="503" spans="9:9">
      <c r="I503" s="131"/>
    </row>
    <row r="504" spans="9:9">
      <c r="I504" s="131"/>
    </row>
    <row r="505" spans="9:9">
      <c r="I505" s="131"/>
    </row>
    <row r="506" spans="9:9">
      <c r="I506" s="131"/>
    </row>
    <row r="507" spans="9:9">
      <c r="I507" s="131"/>
    </row>
    <row r="508" spans="9:9">
      <c r="I508" s="131"/>
    </row>
    <row r="509" spans="9:9">
      <c r="I509" s="131"/>
    </row>
    <row r="510" spans="9:9">
      <c r="I510" s="131"/>
    </row>
    <row r="511" spans="9:9">
      <c r="I511" s="131"/>
    </row>
    <row r="512" spans="9:9">
      <c r="I512" s="131"/>
    </row>
    <row r="513" spans="9:9">
      <c r="I513" s="131"/>
    </row>
    <row r="514" spans="9:9">
      <c r="I514" s="131"/>
    </row>
  </sheetData>
  <mergeCells count="2">
    <mergeCell ref="B5:G5"/>
    <mergeCell ref="B1:I1"/>
  </mergeCells>
  <phoneticPr fontId="14" type="noConversion"/>
  <pageMargins left="0.7" right="0.7" top="0.75" bottom="0.75" header="0.3" footer="0.3"/>
  <pageSetup scale="63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B59A2-7826-4E60-B784-33875CF5BBD6}">
  <sheetPr>
    <tabColor rgb="FFFFFF00"/>
    <pageSetUpPr fitToPage="1"/>
  </sheetPr>
  <dimension ref="A1:K417"/>
  <sheetViews>
    <sheetView view="pageBreakPreview" zoomScaleNormal="99" zoomScaleSheetLayoutView="100" workbookViewId="0">
      <selection activeCell="I18" sqref="I18"/>
    </sheetView>
  </sheetViews>
  <sheetFormatPr defaultColWidth="9.06640625" defaultRowHeight="14.25"/>
  <cols>
    <col min="1" max="1" width="3.59765625" style="194" bestFit="1" customWidth="1"/>
    <col min="2" max="2" width="24.06640625" style="194" customWidth="1"/>
    <col min="3" max="3" width="21.1328125" style="194" customWidth="1"/>
    <col min="4" max="4" width="22.796875" style="194" customWidth="1"/>
    <col min="5" max="5" width="14.46484375" style="194" customWidth="1"/>
    <col min="6" max="6" width="11.796875" style="194" customWidth="1"/>
    <col min="7" max="7" width="13.3984375" style="194" customWidth="1"/>
    <col min="8" max="9" width="21.6640625" style="194" customWidth="1"/>
    <col min="10" max="10" width="22.1328125" style="203" customWidth="1"/>
    <col min="11" max="16384" width="9.06640625" style="194"/>
  </cols>
  <sheetData>
    <row r="1" spans="1:11" ht="28.15" customHeight="1">
      <c r="A1" s="5"/>
      <c r="B1" s="290" t="s">
        <v>70</v>
      </c>
      <c r="C1" s="290"/>
      <c r="D1" s="290"/>
      <c r="E1" s="290"/>
      <c r="F1" s="290"/>
      <c r="G1" s="290"/>
      <c r="H1" s="290"/>
      <c r="I1" s="193"/>
      <c r="J1" s="177"/>
      <c r="K1" s="5"/>
    </row>
    <row r="2" spans="1:11">
      <c r="A2" s="5"/>
      <c r="B2" s="5"/>
      <c r="C2" s="5"/>
      <c r="D2" s="5"/>
      <c r="E2" s="5"/>
      <c r="F2" s="5"/>
      <c r="G2" s="5"/>
      <c r="H2" s="7"/>
      <c r="I2" s="7"/>
      <c r="J2" s="177"/>
      <c r="K2" s="5"/>
    </row>
    <row r="3" spans="1:11">
      <c r="A3" s="121" t="s">
        <v>30</v>
      </c>
      <c r="B3" s="121" t="s">
        <v>0</v>
      </c>
      <c r="C3" s="121" t="s">
        <v>1</v>
      </c>
      <c r="D3" s="127" t="s">
        <v>44</v>
      </c>
      <c r="E3" s="127" t="s">
        <v>2</v>
      </c>
      <c r="F3" s="127" t="s">
        <v>3</v>
      </c>
      <c r="G3" s="127" t="s">
        <v>4</v>
      </c>
      <c r="H3" s="127" t="s">
        <v>5</v>
      </c>
      <c r="I3" s="127" t="s">
        <v>45</v>
      </c>
      <c r="J3" s="127" t="s">
        <v>81</v>
      </c>
      <c r="K3" s="5"/>
    </row>
    <row r="4" spans="1:11" ht="99.75">
      <c r="A4" s="195" t="s">
        <v>49</v>
      </c>
      <c r="B4" s="3" t="s">
        <v>35</v>
      </c>
      <c r="C4" s="18" t="s">
        <v>70</v>
      </c>
      <c r="D4" s="1" t="s">
        <v>104</v>
      </c>
      <c r="E4" s="1" t="s">
        <v>105</v>
      </c>
      <c r="F4" s="18">
        <v>1</v>
      </c>
      <c r="G4" s="18" t="s">
        <v>8</v>
      </c>
      <c r="H4" s="196">
        <v>53000000</v>
      </c>
      <c r="I4" s="197" t="s">
        <v>255</v>
      </c>
      <c r="J4" s="197"/>
    </row>
    <row r="5" spans="1:11" ht="42.75">
      <c r="A5" s="195" t="s">
        <v>50</v>
      </c>
      <c r="B5" s="198" t="s">
        <v>138</v>
      </c>
      <c r="C5" s="18" t="s">
        <v>70</v>
      </c>
      <c r="D5" s="49" t="s">
        <v>143</v>
      </c>
      <c r="E5" s="2" t="s">
        <v>144</v>
      </c>
      <c r="F5" s="48"/>
      <c r="G5" s="4"/>
      <c r="H5" s="51">
        <v>50000000</v>
      </c>
      <c r="I5" s="197" t="s">
        <v>256</v>
      </c>
      <c r="J5" s="197"/>
    </row>
    <row r="6" spans="1:11">
      <c r="A6" s="199"/>
      <c r="B6" s="287" t="s">
        <v>177</v>
      </c>
      <c r="C6" s="288"/>
      <c r="D6" s="288"/>
      <c r="E6" s="288"/>
      <c r="F6" s="288"/>
      <c r="G6" s="289"/>
      <c r="H6" s="140">
        <f>SUM(H4:H5)</f>
        <v>103000000</v>
      </c>
      <c r="I6" s="140"/>
      <c r="J6" s="200"/>
    </row>
    <row r="7" spans="1:11">
      <c r="J7" s="201"/>
    </row>
    <row r="8" spans="1:11">
      <c r="J8" s="201"/>
    </row>
    <row r="9" spans="1:11">
      <c r="J9" s="201"/>
    </row>
    <row r="10" spans="1:11">
      <c r="H10" s="202"/>
      <c r="I10" s="202"/>
      <c r="J10" s="201"/>
    </row>
    <row r="11" spans="1:11">
      <c r="J11" s="201"/>
    </row>
    <row r="12" spans="1:11">
      <c r="H12" s="202"/>
      <c r="I12" s="202"/>
      <c r="J12" s="201"/>
    </row>
    <row r="13" spans="1:11">
      <c r="J13" s="201"/>
    </row>
    <row r="14" spans="1:11">
      <c r="J14" s="201"/>
    </row>
    <row r="15" spans="1:11">
      <c r="J15" s="201"/>
    </row>
    <row r="16" spans="1:11">
      <c r="J16" s="201"/>
    </row>
    <row r="17" spans="10:10">
      <c r="J17" s="201"/>
    </row>
    <row r="18" spans="10:10">
      <c r="J18" s="201"/>
    </row>
    <row r="19" spans="10:10">
      <c r="J19" s="201"/>
    </row>
    <row r="20" spans="10:10">
      <c r="J20" s="201"/>
    </row>
    <row r="21" spans="10:10">
      <c r="J21" s="201"/>
    </row>
    <row r="22" spans="10:10">
      <c r="J22" s="201"/>
    </row>
    <row r="23" spans="10:10">
      <c r="J23" s="201"/>
    </row>
    <row r="24" spans="10:10">
      <c r="J24" s="201"/>
    </row>
    <row r="25" spans="10:10">
      <c r="J25" s="201"/>
    </row>
    <row r="26" spans="10:10">
      <c r="J26" s="201"/>
    </row>
    <row r="27" spans="10:10">
      <c r="J27" s="201"/>
    </row>
    <row r="28" spans="10:10">
      <c r="J28" s="201"/>
    </row>
    <row r="29" spans="10:10">
      <c r="J29" s="201"/>
    </row>
    <row r="30" spans="10:10">
      <c r="J30" s="201"/>
    </row>
    <row r="31" spans="10:10">
      <c r="J31" s="201"/>
    </row>
    <row r="32" spans="10:10">
      <c r="J32" s="201"/>
    </row>
    <row r="33" spans="10:10">
      <c r="J33" s="201"/>
    </row>
    <row r="34" spans="10:10">
      <c r="J34" s="201"/>
    </row>
    <row r="35" spans="10:10">
      <c r="J35" s="201"/>
    </row>
    <row r="36" spans="10:10">
      <c r="J36" s="201"/>
    </row>
    <row r="37" spans="10:10">
      <c r="J37" s="201"/>
    </row>
    <row r="38" spans="10:10">
      <c r="J38" s="201"/>
    </row>
    <row r="39" spans="10:10">
      <c r="J39" s="201"/>
    </row>
    <row r="40" spans="10:10">
      <c r="J40" s="201"/>
    </row>
    <row r="41" spans="10:10">
      <c r="J41" s="201"/>
    </row>
    <row r="42" spans="10:10">
      <c r="J42" s="201"/>
    </row>
    <row r="43" spans="10:10">
      <c r="J43" s="201"/>
    </row>
    <row r="44" spans="10:10">
      <c r="J44" s="201"/>
    </row>
    <row r="45" spans="10:10">
      <c r="J45" s="201"/>
    </row>
    <row r="46" spans="10:10">
      <c r="J46" s="201"/>
    </row>
    <row r="47" spans="10:10">
      <c r="J47" s="201"/>
    </row>
    <row r="48" spans="10:10">
      <c r="J48" s="201"/>
    </row>
    <row r="49" spans="10:10">
      <c r="J49" s="201"/>
    </row>
    <row r="50" spans="10:10">
      <c r="J50" s="201"/>
    </row>
    <row r="51" spans="10:10">
      <c r="J51" s="201"/>
    </row>
    <row r="52" spans="10:10">
      <c r="J52" s="201"/>
    </row>
    <row r="53" spans="10:10">
      <c r="J53" s="201"/>
    </row>
    <row r="54" spans="10:10">
      <c r="J54" s="201"/>
    </row>
    <row r="55" spans="10:10">
      <c r="J55" s="201"/>
    </row>
    <row r="56" spans="10:10">
      <c r="J56" s="201"/>
    </row>
    <row r="57" spans="10:10">
      <c r="J57" s="201"/>
    </row>
    <row r="58" spans="10:10">
      <c r="J58" s="201"/>
    </row>
    <row r="59" spans="10:10">
      <c r="J59" s="201"/>
    </row>
    <row r="60" spans="10:10">
      <c r="J60" s="201"/>
    </row>
    <row r="61" spans="10:10">
      <c r="J61" s="201"/>
    </row>
    <row r="62" spans="10:10">
      <c r="J62" s="201"/>
    </row>
    <row r="63" spans="10:10">
      <c r="J63" s="201"/>
    </row>
    <row r="64" spans="10:10">
      <c r="J64" s="201"/>
    </row>
    <row r="65" spans="10:10">
      <c r="J65" s="201"/>
    </row>
    <row r="66" spans="10:10">
      <c r="J66" s="201"/>
    </row>
    <row r="67" spans="10:10">
      <c r="J67" s="201"/>
    </row>
    <row r="68" spans="10:10">
      <c r="J68" s="201"/>
    </row>
    <row r="69" spans="10:10">
      <c r="J69" s="201"/>
    </row>
    <row r="70" spans="10:10">
      <c r="J70" s="201"/>
    </row>
    <row r="71" spans="10:10">
      <c r="J71" s="201"/>
    </row>
    <row r="72" spans="10:10">
      <c r="J72" s="201"/>
    </row>
    <row r="73" spans="10:10">
      <c r="J73" s="201"/>
    </row>
    <row r="74" spans="10:10">
      <c r="J74" s="201"/>
    </row>
    <row r="75" spans="10:10">
      <c r="J75" s="201"/>
    </row>
    <row r="76" spans="10:10">
      <c r="J76" s="201"/>
    </row>
    <row r="77" spans="10:10">
      <c r="J77" s="201"/>
    </row>
    <row r="78" spans="10:10">
      <c r="J78" s="201"/>
    </row>
    <row r="79" spans="10:10">
      <c r="J79" s="201"/>
    </row>
    <row r="80" spans="10:10">
      <c r="J80" s="201"/>
    </row>
    <row r="81" spans="10:10">
      <c r="J81" s="201"/>
    </row>
    <row r="82" spans="10:10">
      <c r="J82" s="201"/>
    </row>
    <row r="83" spans="10:10">
      <c r="J83" s="201"/>
    </row>
    <row r="84" spans="10:10">
      <c r="J84" s="201"/>
    </row>
    <row r="85" spans="10:10">
      <c r="J85" s="201"/>
    </row>
    <row r="86" spans="10:10">
      <c r="J86" s="201"/>
    </row>
    <row r="87" spans="10:10">
      <c r="J87" s="201"/>
    </row>
    <row r="88" spans="10:10">
      <c r="J88" s="201"/>
    </row>
    <row r="89" spans="10:10">
      <c r="J89" s="201"/>
    </row>
    <row r="90" spans="10:10">
      <c r="J90" s="201"/>
    </row>
    <row r="91" spans="10:10">
      <c r="J91" s="201"/>
    </row>
    <row r="92" spans="10:10">
      <c r="J92" s="201"/>
    </row>
    <row r="93" spans="10:10">
      <c r="J93" s="201"/>
    </row>
    <row r="94" spans="10:10">
      <c r="J94" s="201"/>
    </row>
    <row r="95" spans="10:10">
      <c r="J95" s="201"/>
    </row>
    <row r="96" spans="10:10">
      <c r="J96" s="201"/>
    </row>
    <row r="97" spans="10:10">
      <c r="J97" s="201"/>
    </row>
    <row r="98" spans="10:10">
      <c r="J98" s="201"/>
    </row>
    <row r="99" spans="10:10">
      <c r="J99" s="201"/>
    </row>
    <row r="100" spans="10:10">
      <c r="J100" s="201"/>
    </row>
    <row r="101" spans="10:10">
      <c r="J101" s="201"/>
    </row>
    <row r="102" spans="10:10">
      <c r="J102" s="201"/>
    </row>
    <row r="103" spans="10:10">
      <c r="J103" s="201"/>
    </row>
    <row r="104" spans="10:10">
      <c r="J104" s="201"/>
    </row>
    <row r="105" spans="10:10">
      <c r="J105" s="201"/>
    </row>
    <row r="106" spans="10:10">
      <c r="J106" s="201"/>
    </row>
    <row r="107" spans="10:10">
      <c r="J107" s="201"/>
    </row>
    <row r="108" spans="10:10">
      <c r="J108" s="201"/>
    </row>
    <row r="109" spans="10:10">
      <c r="J109" s="201"/>
    </row>
    <row r="110" spans="10:10">
      <c r="J110" s="201"/>
    </row>
    <row r="111" spans="10:10">
      <c r="J111" s="201"/>
    </row>
    <row r="112" spans="10:10">
      <c r="J112" s="201"/>
    </row>
    <row r="113" spans="10:10">
      <c r="J113" s="201"/>
    </row>
    <row r="114" spans="10:10">
      <c r="J114" s="201"/>
    </row>
    <row r="115" spans="10:10">
      <c r="J115" s="201"/>
    </row>
    <row r="116" spans="10:10">
      <c r="J116" s="201"/>
    </row>
    <row r="117" spans="10:10">
      <c r="J117" s="201"/>
    </row>
    <row r="118" spans="10:10">
      <c r="J118" s="201"/>
    </row>
    <row r="119" spans="10:10">
      <c r="J119" s="201"/>
    </row>
    <row r="120" spans="10:10">
      <c r="J120" s="201"/>
    </row>
    <row r="121" spans="10:10">
      <c r="J121" s="201"/>
    </row>
    <row r="122" spans="10:10">
      <c r="J122" s="201"/>
    </row>
    <row r="123" spans="10:10">
      <c r="J123" s="201"/>
    </row>
    <row r="124" spans="10:10">
      <c r="J124" s="201"/>
    </row>
    <row r="125" spans="10:10">
      <c r="J125" s="201"/>
    </row>
    <row r="126" spans="10:10">
      <c r="J126" s="201"/>
    </row>
    <row r="127" spans="10:10">
      <c r="J127" s="201"/>
    </row>
    <row r="128" spans="10:10">
      <c r="J128" s="201"/>
    </row>
    <row r="129" spans="10:10">
      <c r="J129" s="201"/>
    </row>
    <row r="130" spans="10:10">
      <c r="J130" s="201"/>
    </row>
    <row r="131" spans="10:10">
      <c r="J131" s="201"/>
    </row>
    <row r="132" spans="10:10">
      <c r="J132" s="201"/>
    </row>
    <row r="133" spans="10:10">
      <c r="J133" s="201"/>
    </row>
    <row r="134" spans="10:10">
      <c r="J134" s="201"/>
    </row>
    <row r="135" spans="10:10">
      <c r="J135" s="201"/>
    </row>
    <row r="136" spans="10:10">
      <c r="J136" s="201"/>
    </row>
    <row r="137" spans="10:10">
      <c r="J137" s="201"/>
    </row>
    <row r="138" spans="10:10">
      <c r="J138" s="201"/>
    </row>
    <row r="139" spans="10:10">
      <c r="J139" s="201"/>
    </row>
    <row r="140" spans="10:10">
      <c r="J140" s="201"/>
    </row>
    <row r="141" spans="10:10">
      <c r="J141" s="201"/>
    </row>
    <row r="142" spans="10:10">
      <c r="J142" s="201"/>
    </row>
    <row r="143" spans="10:10">
      <c r="J143" s="201"/>
    </row>
    <row r="144" spans="10:10">
      <c r="J144" s="201"/>
    </row>
    <row r="145" spans="10:10">
      <c r="J145" s="201"/>
    </row>
    <row r="146" spans="10:10">
      <c r="J146" s="201"/>
    </row>
    <row r="147" spans="10:10">
      <c r="J147" s="201"/>
    </row>
    <row r="148" spans="10:10">
      <c r="J148" s="201"/>
    </row>
    <row r="149" spans="10:10">
      <c r="J149" s="201"/>
    </row>
    <row r="150" spans="10:10">
      <c r="J150" s="201"/>
    </row>
    <row r="151" spans="10:10">
      <c r="J151" s="201"/>
    </row>
    <row r="152" spans="10:10">
      <c r="J152" s="201"/>
    </row>
    <row r="153" spans="10:10">
      <c r="J153" s="201"/>
    </row>
    <row r="154" spans="10:10">
      <c r="J154" s="201"/>
    </row>
    <row r="155" spans="10:10">
      <c r="J155" s="201"/>
    </row>
    <row r="156" spans="10:10">
      <c r="J156" s="201"/>
    </row>
    <row r="157" spans="10:10">
      <c r="J157" s="201"/>
    </row>
    <row r="158" spans="10:10">
      <c r="J158" s="201"/>
    </row>
    <row r="159" spans="10:10">
      <c r="J159" s="201"/>
    </row>
    <row r="160" spans="10:10">
      <c r="J160" s="201"/>
    </row>
    <row r="161" spans="10:10">
      <c r="J161" s="201"/>
    </row>
    <row r="162" spans="10:10">
      <c r="J162" s="201"/>
    </row>
    <row r="163" spans="10:10">
      <c r="J163" s="201"/>
    </row>
    <row r="164" spans="10:10">
      <c r="J164" s="201"/>
    </row>
    <row r="165" spans="10:10">
      <c r="J165" s="201"/>
    </row>
    <row r="166" spans="10:10">
      <c r="J166" s="201"/>
    </row>
    <row r="167" spans="10:10">
      <c r="J167" s="201"/>
    </row>
    <row r="168" spans="10:10">
      <c r="J168" s="201"/>
    </row>
    <row r="169" spans="10:10">
      <c r="J169" s="201"/>
    </row>
    <row r="170" spans="10:10">
      <c r="J170" s="201"/>
    </row>
    <row r="171" spans="10:10">
      <c r="J171" s="201"/>
    </row>
    <row r="172" spans="10:10">
      <c r="J172" s="201"/>
    </row>
    <row r="173" spans="10:10">
      <c r="J173" s="201"/>
    </row>
    <row r="174" spans="10:10">
      <c r="J174" s="201"/>
    </row>
    <row r="175" spans="10:10">
      <c r="J175" s="201"/>
    </row>
    <row r="176" spans="10:10">
      <c r="J176" s="201"/>
    </row>
    <row r="177" spans="10:10">
      <c r="J177" s="201"/>
    </row>
    <row r="178" spans="10:10">
      <c r="J178" s="201"/>
    </row>
    <row r="179" spans="10:10">
      <c r="J179" s="201"/>
    </row>
    <row r="180" spans="10:10">
      <c r="J180" s="201"/>
    </row>
    <row r="181" spans="10:10">
      <c r="J181" s="201"/>
    </row>
    <row r="182" spans="10:10">
      <c r="J182" s="201"/>
    </row>
    <row r="183" spans="10:10">
      <c r="J183" s="201"/>
    </row>
    <row r="184" spans="10:10">
      <c r="J184" s="201"/>
    </row>
    <row r="185" spans="10:10">
      <c r="J185" s="201"/>
    </row>
    <row r="186" spans="10:10">
      <c r="J186" s="201"/>
    </row>
    <row r="187" spans="10:10">
      <c r="J187" s="201"/>
    </row>
    <row r="188" spans="10:10">
      <c r="J188" s="201"/>
    </row>
    <row r="189" spans="10:10">
      <c r="J189" s="201"/>
    </row>
    <row r="190" spans="10:10">
      <c r="J190" s="201"/>
    </row>
    <row r="191" spans="10:10">
      <c r="J191" s="201"/>
    </row>
    <row r="192" spans="10:10">
      <c r="J192" s="201"/>
    </row>
    <row r="193" spans="10:10">
      <c r="J193" s="201"/>
    </row>
    <row r="194" spans="10:10">
      <c r="J194" s="201"/>
    </row>
    <row r="195" spans="10:10">
      <c r="J195" s="201"/>
    </row>
    <row r="196" spans="10:10">
      <c r="J196" s="201"/>
    </row>
    <row r="197" spans="10:10">
      <c r="J197" s="201"/>
    </row>
    <row r="198" spans="10:10">
      <c r="J198" s="201"/>
    </row>
    <row r="199" spans="10:10">
      <c r="J199" s="201"/>
    </row>
    <row r="200" spans="10:10">
      <c r="J200" s="201"/>
    </row>
    <row r="201" spans="10:10">
      <c r="J201" s="201"/>
    </row>
    <row r="202" spans="10:10">
      <c r="J202" s="201"/>
    </row>
    <row r="203" spans="10:10">
      <c r="J203" s="201"/>
    </row>
    <row r="204" spans="10:10">
      <c r="J204" s="201"/>
    </row>
    <row r="205" spans="10:10">
      <c r="J205" s="201"/>
    </row>
    <row r="206" spans="10:10">
      <c r="J206" s="201"/>
    </row>
    <row r="207" spans="10:10">
      <c r="J207" s="201"/>
    </row>
    <row r="208" spans="10:10">
      <c r="J208" s="201"/>
    </row>
    <row r="209" spans="10:10">
      <c r="J209" s="201"/>
    </row>
    <row r="210" spans="10:10">
      <c r="J210" s="201"/>
    </row>
    <row r="211" spans="10:10">
      <c r="J211" s="201"/>
    </row>
    <row r="212" spans="10:10">
      <c r="J212" s="201"/>
    </row>
    <row r="213" spans="10:10">
      <c r="J213" s="201"/>
    </row>
    <row r="214" spans="10:10">
      <c r="J214" s="201"/>
    </row>
    <row r="215" spans="10:10">
      <c r="J215" s="201"/>
    </row>
    <row r="216" spans="10:10">
      <c r="J216" s="201"/>
    </row>
    <row r="217" spans="10:10">
      <c r="J217" s="201"/>
    </row>
    <row r="218" spans="10:10">
      <c r="J218" s="201"/>
    </row>
    <row r="219" spans="10:10">
      <c r="J219" s="201"/>
    </row>
    <row r="220" spans="10:10">
      <c r="J220" s="201"/>
    </row>
    <row r="221" spans="10:10">
      <c r="J221" s="201"/>
    </row>
    <row r="222" spans="10:10">
      <c r="J222" s="201"/>
    </row>
    <row r="223" spans="10:10">
      <c r="J223" s="201"/>
    </row>
    <row r="224" spans="10:10">
      <c r="J224" s="201"/>
    </row>
    <row r="225" spans="10:10">
      <c r="J225" s="201"/>
    </row>
    <row r="226" spans="10:10">
      <c r="J226" s="201"/>
    </row>
    <row r="227" spans="10:10">
      <c r="J227" s="201"/>
    </row>
    <row r="228" spans="10:10">
      <c r="J228" s="201"/>
    </row>
    <row r="229" spans="10:10">
      <c r="J229" s="201"/>
    </row>
    <row r="230" spans="10:10">
      <c r="J230" s="201"/>
    </row>
    <row r="231" spans="10:10">
      <c r="J231" s="201"/>
    </row>
    <row r="232" spans="10:10">
      <c r="J232" s="201"/>
    </row>
    <row r="233" spans="10:10">
      <c r="J233" s="201"/>
    </row>
    <row r="234" spans="10:10">
      <c r="J234" s="201"/>
    </row>
    <row r="235" spans="10:10">
      <c r="J235" s="201"/>
    </row>
    <row r="236" spans="10:10">
      <c r="J236" s="201"/>
    </row>
    <row r="237" spans="10:10">
      <c r="J237" s="201"/>
    </row>
    <row r="238" spans="10:10">
      <c r="J238" s="201"/>
    </row>
    <row r="239" spans="10:10">
      <c r="J239" s="201"/>
    </row>
    <row r="240" spans="10:10">
      <c r="J240" s="201"/>
    </row>
    <row r="241" spans="10:10">
      <c r="J241" s="201"/>
    </row>
    <row r="242" spans="10:10">
      <c r="J242" s="201"/>
    </row>
    <row r="243" spans="10:10">
      <c r="J243" s="201"/>
    </row>
    <row r="244" spans="10:10">
      <c r="J244" s="201"/>
    </row>
    <row r="245" spans="10:10">
      <c r="J245" s="201"/>
    </row>
    <row r="246" spans="10:10">
      <c r="J246" s="201"/>
    </row>
    <row r="247" spans="10:10">
      <c r="J247" s="201"/>
    </row>
    <row r="248" spans="10:10">
      <c r="J248" s="201"/>
    </row>
    <row r="249" spans="10:10">
      <c r="J249" s="201"/>
    </row>
    <row r="250" spans="10:10">
      <c r="J250" s="201"/>
    </row>
    <row r="251" spans="10:10">
      <c r="J251" s="201"/>
    </row>
    <row r="252" spans="10:10">
      <c r="J252" s="201"/>
    </row>
    <row r="253" spans="10:10">
      <c r="J253" s="201"/>
    </row>
    <row r="254" spans="10:10">
      <c r="J254" s="201"/>
    </row>
    <row r="255" spans="10:10">
      <c r="J255" s="201"/>
    </row>
    <row r="256" spans="10:10">
      <c r="J256" s="201"/>
    </row>
    <row r="257" spans="10:10">
      <c r="J257" s="201"/>
    </row>
    <row r="258" spans="10:10">
      <c r="J258" s="201"/>
    </row>
    <row r="259" spans="10:10">
      <c r="J259" s="201"/>
    </row>
    <row r="260" spans="10:10">
      <c r="J260" s="201"/>
    </row>
    <row r="261" spans="10:10">
      <c r="J261" s="201"/>
    </row>
    <row r="262" spans="10:10">
      <c r="J262" s="201"/>
    </row>
    <row r="263" spans="10:10">
      <c r="J263" s="201"/>
    </row>
    <row r="264" spans="10:10">
      <c r="J264" s="201"/>
    </row>
    <row r="265" spans="10:10">
      <c r="J265" s="201"/>
    </row>
    <row r="266" spans="10:10">
      <c r="J266" s="201"/>
    </row>
    <row r="267" spans="10:10">
      <c r="J267" s="201"/>
    </row>
    <row r="268" spans="10:10">
      <c r="J268" s="201"/>
    </row>
    <row r="269" spans="10:10">
      <c r="J269" s="201"/>
    </row>
    <row r="270" spans="10:10">
      <c r="J270" s="201"/>
    </row>
    <row r="271" spans="10:10">
      <c r="J271" s="201"/>
    </row>
    <row r="272" spans="10:10">
      <c r="J272" s="201"/>
    </row>
    <row r="273" spans="10:10">
      <c r="J273" s="201"/>
    </row>
    <row r="274" spans="10:10">
      <c r="J274" s="201"/>
    </row>
    <row r="275" spans="10:10">
      <c r="J275" s="201"/>
    </row>
    <row r="276" spans="10:10">
      <c r="J276" s="201"/>
    </row>
    <row r="277" spans="10:10">
      <c r="J277" s="201"/>
    </row>
    <row r="278" spans="10:10">
      <c r="J278" s="201"/>
    </row>
    <row r="279" spans="10:10">
      <c r="J279" s="201"/>
    </row>
    <row r="280" spans="10:10">
      <c r="J280" s="201"/>
    </row>
    <row r="281" spans="10:10">
      <c r="J281" s="201"/>
    </row>
    <row r="282" spans="10:10">
      <c r="J282" s="201"/>
    </row>
    <row r="283" spans="10:10">
      <c r="J283" s="201"/>
    </row>
    <row r="284" spans="10:10">
      <c r="J284" s="201"/>
    </row>
    <row r="285" spans="10:10">
      <c r="J285" s="201"/>
    </row>
    <row r="286" spans="10:10">
      <c r="J286" s="201"/>
    </row>
    <row r="287" spans="10:10">
      <c r="J287" s="201"/>
    </row>
    <row r="288" spans="10:10">
      <c r="J288" s="201"/>
    </row>
    <row r="289" spans="10:10">
      <c r="J289" s="201"/>
    </row>
    <row r="290" spans="10:10">
      <c r="J290" s="201"/>
    </row>
    <row r="291" spans="10:10">
      <c r="J291" s="201"/>
    </row>
    <row r="292" spans="10:10">
      <c r="J292" s="201"/>
    </row>
    <row r="293" spans="10:10">
      <c r="J293" s="201"/>
    </row>
    <row r="294" spans="10:10">
      <c r="J294" s="201"/>
    </row>
    <row r="295" spans="10:10">
      <c r="J295" s="201"/>
    </row>
    <row r="296" spans="10:10">
      <c r="J296" s="201"/>
    </row>
    <row r="297" spans="10:10">
      <c r="J297" s="201"/>
    </row>
    <row r="298" spans="10:10">
      <c r="J298" s="201"/>
    </row>
    <row r="299" spans="10:10">
      <c r="J299" s="201"/>
    </row>
    <row r="300" spans="10:10">
      <c r="J300" s="201"/>
    </row>
    <row r="301" spans="10:10">
      <c r="J301" s="201"/>
    </row>
    <row r="302" spans="10:10">
      <c r="J302" s="201"/>
    </row>
    <row r="303" spans="10:10">
      <c r="J303" s="201"/>
    </row>
    <row r="304" spans="10:10">
      <c r="J304" s="201"/>
    </row>
    <row r="305" spans="10:10">
      <c r="J305" s="201"/>
    </row>
    <row r="306" spans="10:10">
      <c r="J306" s="201"/>
    </row>
    <row r="307" spans="10:10">
      <c r="J307" s="201"/>
    </row>
    <row r="308" spans="10:10">
      <c r="J308" s="201"/>
    </row>
    <row r="309" spans="10:10">
      <c r="J309" s="201"/>
    </row>
    <row r="310" spans="10:10">
      <c r="J310" s="201"/>
    </row>
    <row r="311" spans="10:10">
      <c r="J311" s="201"/>
    </row>
    <row r="312" spans="10:10">
      <c r="J312" s="201"/>
    </row>
    <row r="313" spans="10:10">
      <c r="J313" s="201"/>
    </row>
    <row r="314" spans="10:10">
      <c r="J314" s="201"/>
    </row>
    <row r="315" spans="10:10">
      <c r="J315" s="201"/>
    </row>
    <row r="316" spans="10:10">
      <c r="J316" s="201"/>
    </row>
    <row r="317" spans="10:10">
      <c r="J317" s="201"/>
    </row>
    <row r="318" spans="10:10">
      <c r="J318" s="201"/>
    </row>
    <row r="319" spans="10:10">
      <c r="J319" s="201"/>
    </row>
    <row r="320" spans="10:10">
      <c r="J320" s="201"/>
    </row>
    <row r="321" spans="10:10">
      <c r="J321" s="201"/>
    </row>
    <row r="322" spans="10:10">
      <c r="J322" s="201"/>
    </row>
    <row r="323" spans="10:10">
      <c r="J323" s="201"/>
    </row>
    <row r="324" spans="10:10">
      <c r="J324" s="201"/>
    </row>
    <row r="325" spans="10:10">
      <c r="J325" s="201"/>
    </row>
    <row r="326" spans="10:10">
      <c r="J326" s="201"/>
    </row>
    <row r="327" spans="10:10">
      <c r="J327" s="201"/>
    </row>
    <row r="328" spans="10:10">
      <c r="J328" s="201"/>
    </row>
    <row r="329" spans="10:10">
      <c r="J329" s="201"/>
    </row>
    <row r="330" spans="10:10">
      <c r="J330" s="201"/>
    </row>
    <row r="331" spans="10:10">
      <c r="J331" s="201"/>
    </row>
    <row r="332" spans="10:10">
      <c r="J332" s="201"/>
    </row>
    <row r="333" spans="10:10">
      <c r="J333" s="201"/>
    </row>
    <row r="334" spans="10:10">
      <c r="J334" s="201"/>
    </row>
    <row r="335" spans="10:10">
      <c r="J335" s="201"/>
    </row>
    <row r="336" spans="10:10">
      <c r="J336" s="201"/>
    </row>
    <row r="337" spans="10:10">
      <c r="J337" s="201"/>
    </row>
    <row r="338" spans="10:10">
      <c r="J338" s="201"/>
    </row>
    <row r="339" spans="10:10">
      <c r="J339" s="201"/>
    </row>
    <row r="340" spans="10:10">
      <c r="J340" s="201"/>
    </row>
    <row r="341" spans="10:10">
      <c r="J341" s="201"/>
    </row>
    <row r="342" spans="10:10">
      <c r="J342" s="201"/>
    </row>
    <row r="343" spans="10:10">
      <c r="J343" s="201"/>
    </row>
    <row r="344" spans="10:10">
      <c r="J344" s="201"/>
    </row>
    <row r="345" spans="10:10">
      <c r="J345" s="201"/>
    </row>
    <row r="346" spans="10:10">
      <c r="J346" s="201"/>
    </row>
    <row r="347" spans="10:10">
      <c r="J347" s="201"/>
    </row>
    <row r="348" spans="10:10">
      <c r="J348" s="201"/>
    </row>
    <row r="349" spans="10:10">
      <c r="J349" s="201"/>
    </row>
    <row r="350" spans="10:10">
      <c r="J350" s="201"/>
    </row>
    <row r="351" spans="10:10">
      <c r="J351" s="201"/>
    </row>
    <row r="352" spans="10:10">
      <c r="J352" s="201"/>
    </row>
    <row r="353" spans="10:10">
      <c r="J353" s="201"/>
    </row>
    <row r="354" spans="10:10">
      <c r="J354" s="201"/>
    </row>
    <row r="355" spans="10:10">
      <c r="J355" s="201"/>
    </row>
    <row r="356" spans="10:10">
      <c r="J356" s="201"/>
    </row>
    <row r="357" spans="10:10">
      <c r="J357" s="201"/>
    </row>
    <row r="358" spans="10:10">
      <c r="J358" s="201"/>
    </row>
    <row r="359" spans="10:10">
      <c r="J359" s="201"/>
    </row>
    <row r="360" spans="10:10">
      <c r="J360" s="201"/>
    </row>
    <row r="361" spans="10:10">
      <c r="J361" s="201"/>
    </row>
    <row r="362" spans="10:10">
      <c r="J362" s="201"/>
    </row>
    <row r="363" spans="10:10">
      <c r="J363" s="201"/>
    </row>
    <row r="364" spans="10:10">
      <c r="J364" s="201"/>
    </row>
    <row r="365" spans="10:10">
      <c r="J365" s="201"/>
    </row>
    <row r="366" spans="10:10">
      <c r="J366" s="201"/>
    </row>
    <row r="367" spans="10:10">
      <c r="J367" s="201"/>
    </row>
    <row r="368" spans="10:10">
      <c r="J368" s="201"/>
    </row>
    <row r="369" spans="10:10">
      <c r="J369" s="201"/>
    </row>
    <row r="370" spans="10:10">
      <c r="J370" s="201"/>
    </row>
    <row r="371" spans="10:10">
      <c r="J371" s="201"/>
    </row>
    <row r="372" spans="10:10">
      <c r="J372" s="201"/>
    </row>
    <row r="373" spans="10:10">
      <c r="J373" s="201"/>
    </row>
    <row r="374" spans="10:10">
      <c r="J374" s="201"/>
    </row>
    <row r="375" spans="10:10">
      <c r="J375" s="201"/>
    </row>
    <row r="376" spans="10:10">
      <c r="J376" s="201"/>
    </row>
    <row r="377" spans="10:10">
      <c r="J377" s="201"/>
    </row>
    <row r="378" spans="10:10">
      <c r="J378" s="201"/>
    </row>
    <row r="379" spans="10:10">
      <c r="J379" s="201"/>
    </row>
    <row r="380" spans="10:10">
      <c r="J380" s="201"/>
    </row>
    <row r="381" spans="10:10">
      <c r="J381" s="201"/>
    </row>
    <row r="382" spans="10:10">
      <c r="J382" s="201"/>
    </row>
    <row r="383" spans="10:10">
      <c r="J383" s="201"/>
    </row>
    <row r="384" spans="10:10">
      <c r="J384" s="201"/>
    </row>
    <row r="385" spans="10:10">
      <c r="J385" s="201"/>
    </row>
    <row r="386" spans="10:10">
      <c r="J386" s="201"/>
    </row>
    <row r="387" spans="10:10">
      <c r="J387" s="201"/>
    </row>
    <row r="388" spans="10:10">
      <c r="J388" s="201"/>
    </row>
    <row r="389" spans="10:10">
      <c r="J389" s="201"/>
    </row>
    <row r="390" spans="10:10">
      <c r="J390" s="201"/>
    </row>
    <row r="391" spans="10:10">
      <c r="J391" s="201"/>
    </row>
    <row r="392" spans="10:10">
      <c r="J392" s="201"/>
    </row>
    <row r="393" spans="10:10">
      <c r="J393" s="201"/>
    </row>
    <row r="394" spans="10:10">
      <c r="J394" s="201"/>
    </row>
    <row r="395" spans="10:10">
      <c r="J395" s="201"/>
    </row>
    <row r="396" spans="10:10">
      <c r="J396" s="201"/>
    </row>
    <row r="397" spans="10:10">
      <c r="J397" s="201"/>
    </row>
    <row r="398" spans="10:10">
      <c r="J398" s="201"/>
    </row>
    <row r="399" spans="10:10">
      <c r="J399" s="201"/>
    </row>
    <row r="400" spans="10:10">
      <c r="J400" s="201"/>
    </row>
    <row r="401" spans="10:10">
      <c r="J401" s="201"/>
    </row>
    <row r="402" spans="10:10">
      <c r="J402" s="201"/>
    </row>
    <row r="403" spans="10:10">
      <c r="J403" s="201"/>
    </row>
    <row r="404" spans="10:10">
      <c r="J404" s="201"/>
    </row>
    <row r="405" spans="10:10">
      <c r="J405" s="201"/>
    </row>
    <row r="406" spans="10:10">
      <c r="J406" s="201"/>
    </row>
    <row r="407" spans="10:10">
      <c r="J407" s="201"/>
    </row>
    <row r="408" spans="10:10">
      <c r="J408" s="201"/>
    </row>
    <row r="409" spans="10:10">
      <c r="J409" s="201"/>
    </row>
    <row r="410" spans="10:10">
      <c r="J410" s="201"/>
    </row>
    <row r="411" spans="10:10">
      <c r="J411" s="201"/>
    </row>
    <row r="412" spans="10:10">
      <c r="J412" s="201"/>
    </row>
    <row r="413" spans="10:10">
      <c r="J413" s="201"/>
    </row>
    <row r="414" spans="10:10">
      <c r="J414" s="201"/>
    </row>
    <row r="415" spans="10:10">
      <c r="J415" s="201"/>
    </row>
    <row r="416" spans="10:10">
      <c r="J416" s="201"/>
    </row>
    <row r="417" spans="10:10">
      <c r="J417" s="201"/>
    </row>
  </sheetData>
  <mergeCells count="2">
    <mergeCell ref="B6:G6"/>
    <mergeCell ref="B1:H1"/>
  </mergeCells>
  <phoneticPr fontId="14" type="noConversion"/>
  <pageMargins left="0.7" right="0.7" top="0.75" bottom="0.75" header="0.3" footer="0.3"/>
  <pageSetup scale="6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DPUPR</vt:lpstr>
      <vt:lpstr>DINAS PERKIM</vt:lpstr>
      <vt:lpstr>SETDAKO BAG KESRA</vt:lpstr>
      <vt:lpstr>DISPORABUDPAR</vt:lpstr>
      <vt:lpstr>DISDIK</vt:lpstr>
      <vt:lpstr>DKP3</vt:lpstr>
      <vt:lpstr>Dinas LH</vt:lpstr>
      <vt:lpstr>SATPOL PP</vt:lpstr>
      <vt:lpstr>DISHUB</vt:lpstr>
      <vt:lpstr>DINKOP UKM NAKER</vt:lpstr>
      <vt:lpstr>DPMPTSP</vt:lpstr>
      <vt:lpstr>KEL. SUNGAI ULIN </vt:lpstr>
      <vt:lpstr>REKAP PERDINAS</vt:lpstr>
      <vt:lpstr>'Dinas LH'!Print_Area</vt:lpstr>
      <vt:lpstr>'DINAS PERKIM'!Print_Area</vt:lpstr>
      <vt:lpstr>'DINKOP UKM NAKER'!Print_Area</vt:lpstr>
      <vt:lpstr>DISDIK!Print_Area</vt:lpstr>
      <vt:lpstr>DISHUB!Print_Area</vt:lpstr>
      <vt:lpstr>DISPORABUDPAR!Print_Area</vt:lpstr>
      <vt:lpstr>'DKP3'!Print_Area</vt:lpstr>
      <vt:lpstr>DPMPTSP!Print_Area</vt:lpstr>
      <vt:lpstr>DPUPR!Print_Area</vt:lpstr>
      <vt:lpstr>'KEL. SUNGAI ULIN '!Print_Area</vt:lpstr>
      <vt:lpstr>'SATPOL PP'!Print_Area</vt:lpstr>
      <vt:lpstr>'SETDAKO BAG KESRA'!Print_Area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julius heryadi</dc:creator>
  <cp:lastModifiedBy>julius heryadi</cp:lastModifiedBy>
  <cp:lastPrinted>2025-07-16T03:42:42Z</cp:lastPrinted>
  <dcterms:created xsi:type="dcterms:W3CDTF">2025-04-17T01:39:10Z</dcterms:created>
  <dcterms:modified xsi:type="dcterms:W3CDTF">2025-07-19T11:45:36Z</dcterms:modified>
</cp:coreProperties>
</file>